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Август 2021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Sheet1!$A$1:$L$181</definedName>
  </definedNames>
  <calcPr calcId="162913"/>
</workbook>
</file>

<file path=xl/calcChain.xml><?xml version="1.0" encoding="utf-8"?>
<calcChain xmlns="http://schemas.openxmlformats.org/spreadsheetml/2006/main">
  <c r="C137" i="1" l="1"/>
  <c r="K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C162" i="1" l="1"/>
  <c r="J123" i="1" l="1"/>
  <c r="I123" i="1" l="1"/>
  <c r="I26" i="1"/>
  <c r="L11" i="1"/>
  <c r="L8" i="1"/>
  <c r="C132" i="1" l="1"/>
  <c r="F149" i="1"/>
  <c r="F148" i="1"/>
  <c r="F147" i="1"/>
  <c r="F146" i="1"/>
  <c r="F145" i="1"/>
  <c r="F144" i="1"/>
  <c r="F143" i="1"/>
  <c r="F142" i="1"/>
  <c r="L31" i="1"/>
  <c r="L30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9" i="1"/>
  <c r="L7" i="1"/>
  <c r="L6" i="1"/>
  <c r="C26" i="1"/>
  <c r="F26" i="1"/>
  <c r="G26" i="1"/>
  <c r="H26" i="1"/>
  <c r="E150" i="1"/>
  <c r="D150" i="1"/>
  <c r="H123" i="1"/>
  <c r="H32" i="1"/>
  <c r="G32" i="1"/>
  <c r="F32" i="1"/>
  <c r="C150" i="1"/>
  <c r="G123" i="1"/>
  <c r="F123" i="1"/>
  <c r="E32" i="1"/>
  <c r="E123" i="1"/>
  <c r="D32" i="1"/>
  <c r="D123" i="1"/>
  <c r="C32" i="1"/>
  <c r="C123" i="1"/>
  <c r="L123" i="1" l="1"/>
  <c r="F150" i="1"/>
  <c r="L32" i="1"/>
  <c r="E26" i="1"/>
  <c r="D26" i="1"/>
  <c r="L26" i="1" l="1"/>
  <c r="L173" i="1" s="1"/>
</calcChain>
</file>

<file path=xl/sharedStrings.xml><?xml version="1.0" encoding="utf-8"?>
<sst xmlns="http://schemas.openxmlformats.org/spreadsheetml/2006/main" count="173" uniqueCount="158">
  <si>
    <t>r.b.</t>
  </si>
  <si>
    <t>OBVEZNIK</t>
  </si>
  <si>
    <t>MILIC TANJA</t>
  </si>
  <si>
    <t>GASEVIC JOVAN</t>
  </si>
  <si>
    <t>LUCIC MIROSLAV</t>
  </si>
  <si>
    <t>CESEREX ING.</t>
  </si>
  <si>
    <t>BORKOVIC NADA</t>
  </si>
  <si>
    <t>UKUPNO:</t>
  </si>
  <si>
    <t>GASEVIC VLADAN</t>
  </si>
  <si>
    <t>POPOVIC STOJKA</t>
  </si>
  <si>
    <t>PANTELEJ</t>
  </si>
  <si>
    <t>SZTR "SANJA"</t>
  </si>
  <si>
    <t>SILVANUS</t>
  </si>
  <si>
    <t>FAUNA</t>
  </si>
  <si>
    <t>DEURA TRADE</t>
  </si>
  <si>
    <t>VALENTINO</t>
  </si>
  <si>
    <t>BORKOVIC BRANE</t>
  </si>
  <si>
    <t>BUTIK MIM</t>
  </si>
  <si>
    <t>LOVACKI DOM</t>
  </si>
  <si>
    <t>STR RUBIN</t>
  </si>
  <si>
    <t>NATASA DJURKOVIC</t>
  </si>
  <si>
    <t>GVOZDJAR IGOR M.</t>
  </si>
  <si>
    <t>STR "NADA"</t>
  </si>
  <si>
    <t>JASEN</t>
  </si>
  <si>
    <t>MLADEN VUKOVIC</t>
  </si>
  <si>
    <t>GROMKI</t>
  </si>
  <si>
    <t>VUKOVIC KORE</t>
  </si>
  <si>
    <t>TAMO DALEKO</t>
  </si>
  <si>
    <t>SZTR BOR</t>
  </si>
  <si>
    <t>MG KOMERC</t>
  </si>
  <si>
    <t>MTK OMORIKA</t>
  </si>
  <si>
    <t>DOO ZAVICAJ-MT</t>
  </si>
  <si>
    <t>SELJACKO DOBRO</t>
  </si>
  <si>
    <t>SADAIMLER</t>
  </si>
  <si>
    <t>LOLA KOMERC</t>
  </si>
  <si>
    <t>BRACA LUCIC</t>
  </si>
  <si>
    <t>GASMAL</t>
  </si>
  <si>
    <t>UZOR</t>
  </si>
  <si>
    <t>DOO KARAULA</t>
  </si>
  <si>
    <t>DEPROM DOO</t>
  </si>
  <si>
    <t>IVA-LUX</t>
  </si>
  <si>
    <t>CACKO</t>
  </si>
  <si>
    <t>DOO BJELAKOVIC</t>
  </si>
  <si>
    <t>AD PLANINA</t>
  </si>
  <si>
    <t>PICERIJA LA TERNA</t>
  </si>
  <si>
    <t>DOO GOD</t>
  </si>
  <si>
    <t>DOO GATER</t>
  </si>
  <si>
    <t>TOSIC JELA</t>
  </si>
  <si>
    <t>BJELAKOVIC DOBROSAV</t>
  </si>
  <si>
    <t>PAVLOVIC BANKA</t>
  </si>
  <si>
    <t>RAZVOJNA BANKA</t>
  </si>
  <si>
    <t>SUR JECA</t>
  </si>
  <si>
    <t>VUKOVIC ZDRAVKA</t>
  </si>
  <si>
    <t>DOO DRVOART</t>
  </si>
  <si>
    <t>SUR TREF</t>
  </si>
  <si>
    <t>RESTORAN POGLED</t>
  </si>
  <si>
    <t>VUKOVIC IVAN</t>
  </si>
  <si>
    <t>LUCIC NINA</t>
  </si>
  <si>
    <t>TEŠIĆ NENAD</t>
  </si>
  <si>
    <t>POTRAŽIVANJE PRIHODA VATROGASNA JEDINICA</t>
  </si>
  <si>
    <t xml:space="preserve">GASEVIC VLADAN </t>
  </si>
  <si>
    <t>STR CEDOMIR</t>
  </si>
  <si>
    <t>PEKARA VUKOVIĆ</t>
  </si>
  <si>
    <t>DUPLJSNIN VESNA</t>
  </si>
  <si>
    <t>SUR PEĐA</t>
  </si>
  <si>
    <t>JOVIČEVIĆ MILORAD</t>
  </si>
  <si>
    <t>DEDEIĆ DRAŽEN</t>
  </si>
  <si>
    <t>STR SLOGA</t>
  </si>
  <si>
    <t>SUR PILE</t>
  </si>
  <si>
    <t>DOO BAKMAZ</t>
  </si>
  <si>
    <t>Z. ZADRUGA</t>
  </si>
  <si>
    <t>WHITE MOUNT</t>
  </si>
  <si>
    <t>DOO LAKI</t>
  </si>
  <si>
    <t>DOO LIBRA</t>
  </si>
  <si>
    <t>MITROVIĆ VLADANKA</t>
  </si>
  <si>
    <t>SNEK BAR HAVANA</t>
  </si>
  <si>
    <t>STR TERZIĆ</t>
  </si>
  <si>
    <t>SZTR DEVETAK</t>
  </si>
  <si>
    <t>ZAKUPNINE ZA PОSLOVNE PROSTORIJE</t>
  </si>
  <si>
    <t>2009,10</t>
  </si>
  <si>
    <t>SUR BALKAN</t>
  </si>
  <si>
    <t>STR VIK</t>
  </si>
  <si>
    <t>INRETART INTERPRASES</t>
  </si>
  <si>
    <t>SUR VISOČNIK MIROVIĆ M.</t>
  </si>
  <si>
    <t>MKD MIKROFIN</t>
  </si>
  <si>
    <t>VUKOVIĆ SLAVIŠA</t>
  </si>
  <si>
    <t>DOO OMORIKA PROM</t>
  </si>
  <si>
    <t>SUR NAŠE KAFANČE</t>
  </si>
  <si>
    <t>SUR DJOLE</t>
  </si>
  <si>
    <t>SZTR EUROFINAL</t>
  </si>
  <si>
    <t>SUR ZELENA DOLINA</t>
  </si>
  <si>
    <t>ELEKTRODISTRIBUCIJA</t>
  </si>
  <si>
    <t>MJESNE ZAJEDNICE</t>
  </si>
  <si>
    <t>JKP JAVOR</t>
  </si>
  <si>
    <t>OPŠTINA HAN PIJESAK</t>
  </si>
  <si>
    <t>MITAR PAJIĆ</t>
  </si>
  <si>
    <t>MITROVIĆ NIKOLA</t>
  </si>
  <si>
    <t>UKUPNO</t>
  </si>
  <si>
    <t>DUŽNIK</t>
  </si>
  <si>
    <t>ZVORNIKPUTEVI</t>
  </si>
  <si>
    <t>STEVO MUMOVIĆ</t>
  </si>
  <si>
    <t>VUKOVIĆ MLADEN</t>
  </si>
  <si>
    <t>PEJANOVIĆ BRANKO</t>
  </si>
  <si>
    <t>RADULOVIĆ DRAGAN</t>
  </si>
  <si>
    <t>MAKSIMOVIĆ MILICA</t>
  </si>
  <si>
    <t>2009, 10</t>
  </si>
  <si>
    <t>MAKSIMOVIĆ STOJA</t>
  </si>
  <si>
    <t>NIŠP OSLOBODJENJE</t>
  </si>
  <si>
    <t>TODOROVIĆ MARIJANA</t>
  </si>
  <si>
    <t>STOJANOVIĆ GORAN</t>
  </si>
  <si>
    <t>OK PLANINSKO (2010)</t>
  </si>
  <si>
    <t>ROMANIJAPUTEVI (2010)</t>
  </si>
  <si>
    <t>ZEV S-4  (Čolović S.)</t>
  </si>
  <si>
    <t>ZEV S 9+1 (Kovačević M.)</t>
  </si>
  <si>
    <t>ZEV S 13+2 (Pejanović M.)</t>
  </si>
  <si>
    <t xml:space="preserve">ZAUZIMANJE JAVNE POVRŠINE </t>
  </si>
  <si>
    <t xml:space="preserve">VATROGASNA TAKSA </t>
  </si>
  <si>
    <t>Potr. Fon. dječ.z. (2014)</t>
  </si>
  <si>
    <t>ČAPRIĆ RANKA (2005- 666, 2006- 450, 2007- 450, 2008- 450)</t>
  </si>
  <si>
    <t>JOVIČEVIĆ MIODRAG (2007- 472,50)</t>
  </si>
  <si>
    <t>MITROVIĆ VLADAN (2006- 248, 2007- 324, 2008- 324)</t>
  </si>
  <si>
    <t>2006, 7, 8</t>
  </si>
  <si>
    <t>2005-2008</t>
  </si>
  <si>
    <t>DEURIC NEBOJSA tužba od 2014-2017</t>
  </si>
  <si>
    <t>DOO SANDEX tužba 2014-2017, zastara do 30.6.2015. sud</t>
  </si>
  <si>
    <t>MATPAN- tužba 2014-2017</t>
  </si>
  <si>
    <t>ISTOČNI PUT tužba 2014-2017</t>
  </si>
  <si>
    <t>Opština Rudo 2015</t>
  </si>
  <si>
    <t>AMS RS 2012</t>
  </si>
  <si>
    <t>Opština Jezero 2012</t>
  </si>
  <si>
    <t>Opština Kalinovik 2012</t>
  </si>
  <si>
    <t>Opština Jezero 2016</t>
  </si>
  <si>
    <t>Opština Rogatica 2016</t>
  </si>
  <si>
    <t>Opština I.S.Grad 2016</t>
  </si>
  <si>
    <t>(starija od 3 godine-  nenaplaćena potraživanja sa 31.12.2017. godine)</t>
  </si>
  <si>
    <t>KLAONICA</t>
  </si>
  <si>
    <t>UR SLOŽNA BRAĆA M. PEJK</t>
  </si>
  <si>
    <t>PD RONČEVIĆ</t>
  </si>
  <si>
    <t xml:space="preserve">MITROVIĆ VINKA </t>
  </si>
  <si>
    <t xml:space="preserve">STANIŠIĆ DRAGOMIR </t>
  </si>
  <si>
    <t xml:space="preserve">BJELANOVIĆ DRAGAN </t>
  </si>
  <si>
    <t xml:space="preserve">                     UKUPNO OTPIS:</t>
  </si>
  <si>
    <t>POTRAŽIVANJA  ZA PRODATE PROIZVODE I IZVRŠЕNE USLUGE</t>
  </si>
  <si>
    <t>POTRAŽIVANJA PO ZAPISNICIMA PORESKE UPRAVE</t>
  </si>
  <si>
    <t>KOMUNALNA NAKNADA ZA 2017. GODINU</t>
  </si>
  <si>
    <t>OSTALA POTRAŽIVANJA</t>
  </si>
  <si>
    <t>POTRAŽIVANJA OD FONDOVA</t>
  </si>
  <si>
    <t>POPOVIĆ N. DJECA (2017)</t>
  </si>
  <si>
    <t>R. br.</t>
  </si>
  <si>
    <t>PREGLED NENAPLATIVIH POTRAŽIVANJA OPŠTINE HAN PIJESAK  ZAKLJUČNO SA 2020. GOD.</t>
  </si>
  <si>
    <t>VASKOVIĆ ANA</t>
  </si>
  <si>
    <t>GAŠEVIĆ MRĐAN</t>
  </si>
  <si>
    <t>KUSMUK DUŠANKA</t>
  </si>
  <si>
    <t>MITROVIĆ ŽIVKA</t>
  </si>
  <si>
    <t>RADULOVIĆ MILKA</t>
  </si>
  <si>
    <t>ŠIBALIJA NEDELJKO</t>
  </si>
  <si>
    <t>SADAIMLER DOO</t>
  </si>
  <si>
    <t>ZAJMOVI DATI UDRUŽENJIMA GRAĐANA 2012.- ZAJEDNICE  ETAŽNIH VLASNIKA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</si>
</sst>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165" fontId="3" fillId="0" borderId="0" xfId="0" applyNumberFormat="1" applyFont="1"/>
    <xf numFmtId="2" fontId="4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1" fontId="6" fillId="0" borderId="1" xfId="0" applyNumberFormat="1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Border="1"/>
    <xf numFmtId="0" fontId="5" fillId="0" borderId="2" xfId="0" applyFont="1" applyBorder="1"/>
    <xf numFmtId="0" fontId="6" fillId="2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Fill="1" applyBorder="1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6" fillId="0" borderId="1" xfId="0" applyFont="1" applyBorder="1" applyAlignment="1">
      <alignment horizontal="center"/>
    </xf>
    <xf numFmtId="0" fontId="10" fillId="0" borderId="0" xfId="0" applyFont="1" applyBorder="1"/>
    <xf numFmtId="0" fontId="6" fillId="3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9" fillId="0" borderId="0" xfId="0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view="pageLayout" topLeftCell="A53" zoomScaleNormal="85" workbookViewId="0">
      <selection activeCell="I53" sqref="I53"/>
    </sheetView>
  </sheetViews>
  <sheetFormatPr defaultRowHeight="15" x14ac:dyDescent="0.25"/>
  <cols>
    <col min="1" max="1" width="5.42578125" customWidth="1"/>
    <col min="2" max="2" width="16.28515625" customWidth="1"/>
    <col min="3" max="3" width="7.140625" style="33" customWidth="1"/>
    <col min="4" max="4" width="6.42578125" customWidth="1"/>
    <col min="5" max="5" width="5" customWidth="1"/>
    <col min="6" max="6" width="6.28515625" customWidth="1"/>
    <col min="7" max="7" width="5.7109375" customWidth="1"/>
    <col min="8" max="8" width="5.85546875" customWidth="1"/>
    <col min="9" max="9" width="6.5703125" customWidth="1"/>
    <col min="10" max="11" width="7.140625" customWidth="1"/>
    <col min="12" max="12" width="9.5703125" customWidth="1"/>
  </cols>
  <sheetData>
    <row r="1" spans="1:13" x14ac:dyDescent="0.25">
      <c r="B1" s="7" t="s">
        <v>149</v>
      </c>
    </row>
    <row r="2" spans="1:13" x14ac:dyDescent="0.25">
      <c r="B2" s="7" t="s">
        <v>134</v>
      </c>
    </row>
    <row r="3" spans="1:13" x14ac:dyDescent="0.25">
      <c r="A3" s="11"/>
      <c r="B3" s="11"/>
      <c r="C3" s="34"/>
      <c r="D3" s="11"/>
      <c r="E3" s="11"/>
      <c r="F3" s="11"/>
      <c r="G3" s="11"/>
      <c r="H3" s="11"/>
      <c r="I3" s="11"/>
      <c r="J3" s="11"/>
      <c r="K3" s="11"/>
      <c r="L3" s="11"/>
    </row>
    <row r="4" spans="1:13" x14ac:dyDescent="0.25">
      <c r="A4" s="11"/>
      <c r="B4" s="48" t="s">
        <v>115</v>
      </c>
      <c r="C4" s="34"/>
      <c r="D4" s="11"/>
      <c r="E4" s="11"/>
      <c r="F4" s="11"/>
      <c r="G4" s="11"/>
      <c r="H4" s="11"/>
      <c r="I4" s="11"/>
      <c r="J4" s="11"/>
      <c r="K4" s="11"/>
      <c r="L4" s="11"/>
    </row>
    <row r="5" spans="1:13" x14ac:dyDescent="0.25">
      <c r="A5" s="12" t="s">
        <v>148</v>
      </c>
      <c r="B5" s="13" t="s">
        <v>1</v>
      </c>
      <c r="C5" s="13" t="s">
        <v>122</v>
      </c>
      <c r="D5" s="13" t="s">
        <v>105</v>
      </c>
      <c r="E5" s="13">
        <v>2011</v>
      </c>
      <c r="F5" s="14">
        <v>2012</v>
      </c>
      <c r="G5" s="13">
        <v>2013</v>
      </c>
      <c r="H5" s="13">
        <v>2014</v>
      </c>
      <c r="I5" s="13">
        <v>2015</v>
      </c>
      <c r="J5" s="13">
        <v>2016</v>
      </c>
      <c r="K5" s="13">
        <v>2017</v>
      </c>
      <c r="L5" s="13" t="s">
        <v>97</v>
      </c>
    </row>
    <row r="6" spans="1:13" x14ac:dyDescent="0.25">
      <c r="A6" s="12">
        <v>1</v>
      </c>
      <c r="B6" s="13" t="s">
        <v>3</v>
      </c>
      <c r="C6" s="13"/>
      <c r="D6" s="13"/>
      <c r="E6" s="26"/>
      <c r="F6" s="13">
        <v>450</v>
      </c>
      <c r="G6" s="13">
        <v>0</v>
      </c>
      <c r="H6" s="13"/>
      <c r="I6" s="13"/>
      <c r="J6" s="13"/>
      <c r="K6" s="13"/>
      <c r="L6" s="13">
        <f t="shared" ref="L6:L25" si="0">SUM(C6:H6)</f>
        <v>450</v>
      </c>
    </row>
    <row r="7" spans="1:13" x14ac:dyDescent="0.25">
      <c r="A7" s="12">
        <v>2</v>
      </c>
      <c r="B7" s="13" t="s">
        <v>4</v>
      </c>
      <c r="C7" s="13"/>
      <c r="D7" s="13">
        <v>760</v>
      </c>
      <c r="E7" s="13">
        <v>170</v>
      </c>
      <c r="F7" s="13"/>
      <c r="G7" s="13">
        <v>0</v>
      </c>
      <c r="H7" s="13">
        <v>0</v>
      </c>
      <c r="I7" s="13"/>
      <c r="J7" s="13"/>
      <c r="K7" s="13"/>
      <c r="L7" s="13">
        <f t="shared" si="0"/>
        <v>930</v>
      </c>
      <c r="M7" s="2"/>
    </row>
    <row r="8" spans="1:13" x14ac:dyDescent="0.25">
      <c r="A8" s="12">
        <v>3</v>
      </c>
      <c r="B8" s="13" t="s">
        <v>5</v>
      </c>
      <c r="C8" s="13"/>
      <c r="D8" s="13">
        <v>216</v>
      </c>
      <c r="E8" s="13">
        <v>216</v>
      </c>
      <c r="F8" s="13">
        <v>216</v>
      </c>
      <c r="G8" s="13">
        <v>216</v>
      </c>
      <c r="H8" s="13">
        <v>216</v>
      </c>
      <c r="I8" s="13">
        <v>216</v>
      </c>
      <c r="J8" s="13"/>
      <c r="K8" s="13"/>
      <c r="L8" s="13">
        <f>SUM(C8:I8)</f>
        <v>1296</v>
      </c>
      <c r="M8" s="2"/>
    </row>
    <row r="9" spans="1:13" x14ac:dyDescent="0.25">
      <c r="A9" s="12">
        <v>4</v>
      </c>
      <c r="B9" s="13" t="s">
        <v>6</v>
      </c>
      <c r="C9" s="13"/>
      <c r="D9" s="13">
        <v>358</v>
      </c>
      <c r="E9" s="13">
        <v>253</v>
      </c>
      <c r="F9" s="13">
        <v>253</v>
      </c>
      <c r="G9" s="15">
        <v>253</v>
      </c>
      <c r="H9" s="13">
        <v>0</v>
      </c>
      <c r="I9" s="13"/>
      <c r="J9" s="13"/>
      <c r="K9" s="13"/>
      <c r="L9" s="13">
        <f t="shared" si="0"/>
        <v>1117</v>
      </c>
      <c r="M9" s="2"/>
    </row>
    <row r="10" spans="1:13" x14ac:dyDescent="0.25">
      <c r="A10" s="12">
        <v>5</v>
      </c>
      <c r="B10" s="13" t="s">
        <v>101</v>
      </c>
      <c r="C10" s="13"/>
      <c r="D10" s="26"/>
      <c r="E10" s="13">
        <v>324</v>
      </c>
      <c r="F10" s="16">
        <v>324</v>
      </c>
      <c r="G10" s="13"/>
      <c r="H10" s="17"/>
      <c r="I10" s="17"/>
      <c r="J10" s="17"/>
      <c r="K10" s="17"/>
      <c r="L10" s="13">
        <f t="shared" si="0"/>
        <v>648</v>
      </c>
    </row>
    <row r="11" spans="1:13" x14ac:dyDescent="0.25">
      <c r="A11" s="12">
        <v>6</v>
      </c>
      <c r="B11" s="13" t="s">
        <v>60</v>
      </c>
      <c r="C11" s="13">
        <v>0</v>
      </c>
      <c r="D11" s="13">
        <v>0</v>
      </c>
      <c r="E11" s="13"/>
      <c r="F11" s="13">
        <v>732.6</v>
      </c>
      <c r="G11" s="18">
        <v>732.6</v>
      </c>
      <c r="H11" s="13">
        <v>732.6</v>
      </c>
      <c r="I11" s="13">
        <v>0</v>
      </c>
      <c r="J11" s="13"/>
      <c r="K11" s="13"/>
      <c r="L11" s="13">
        <f>SUM(C11:I11)</f>
        <v>2197.8000000000002</v>
      </c>
    </row>
    <row r="12" spans="1:13" ht="23.25" x14ac:dyDescent="0.25">
      <c r="A12" s="12">
        <v>7</v>
      </c>
      <c r="B12" s="19" t="s">
        <v>125</v>
      </c>
      <c r="C12" s="13"/>
      <c r="D12" s="13"/>
      <c r="E12" s="13"/>
      <c r="F12" s="13"/>
      <c r="G12" s="13">
        <v>135</v>
      </c>
      <c r="H12" s="13">
        <v>0</v>
      </c>
      <c r="I12" s="13">
        <v>0</v>
      </c>
      <c r="J12" s="13"/>
      <c r="K12" s="13"/>
      <c r="L12" s="13">
        <f t="shared" si="0"/>
        <v>135</v>
      </c>
    </row>
    <row r="13" spans="1:13" x14ac:dyDescent="0.25">
      <c r="A13" s="12">
        <v>8</v>
      </c>
      <c r="B13" s="13" t="s">
        <v>109</v>
      </c>
      <c r="C13" s="13"/>
      <c r="D13" s="13">
        <v>1170.0899999999999</v>
      </c>
      <c r="E13" s="13"/>
      <c r="F13" s="13"/>
      <c r="G13" s="13"/>
      <c r="H13" s="13"/>
      <c r="I13" s="13"/>
      <c r="J13" s="13"/>
      <c r="K13" s="13"/>
      <c r="L13" s="13">
        <f t="shared" si="0"/>
        <v>1170.0899999999999</v>
      </c>
    </row>
    <row r="14" spans="1:13" x14ac:dyDescent="0.25">
      <c r="A14" s="12">
        <v>9</v>
      </c>
      <c r="B14" s="19" t="s">
        <v>138</v>
      </c>
      <c r="C14" s="26"/>
      <c r="D14" s="13">
        <v>360</v>
      </c>
      <c r="E14" s="13"/>
      <c r="F14" s="13"/>
      <c r="G14" s="13"/>
      <c r="H14" s="13"/>
      <c r="I14" s="13"/>
      <c r="J14" s="13"/>
      <c r="K14" s="13"/>
      <c r="L14" s="13">
        <f t="shared" si="0"/>
        <v>360</v>
      </c>
    </row>
    <row r="15" spans="1:13" x14ac:dyDescent="0.25">
      <c r="A15" s="12">
        <v>10</v>
      </c>
      <c r="B15" s="19" t="s">
        <v>108</v>
      </c>
      <c r="C15" s="13"/>
      <c r="D15" s="13">
        <v>480</v>
      </c>
      <c r="E15" s="13"/>
      <c r="F15" s="13"/>
      <c r="G15" s="13"/>
      <c r="H15" s="13"/>
      <c r="I15" s="13"/>
      <c r="J15" s="13"/>
      <c r="K15" s="13"/>
      <c r="L15" s="13">
        <f t="shared" si="0"/>
        <v>480</v>
      </c>
    </row>
    <row r="16" spans="1:13" x14ac:dyDescent="0.25">
      <c r="A16" s="12">
        <v>11</v>
      </c>
      <c r="B16" s="12" t="s">
        <v>107</v>
      </c>
      <c r="C16" s="13"/>
      <c r="D16" s="12">
        <v>132</v>
      </c>
      <c r="E16" s="12"/>
      <c r="F16" s="12"/>
      <c r="G16" s="12"/>
      <c r="H16" s="12"/>
      <c r="I16" s="12"/>
      <c r="J16" s="12"/>
      <c r="K16" s="12"/>
      <c r="L16" s="13">
        <f t="shared" si="0"/>
        <v>132</v>
      </c>
    </row>
    <row r="17" spans="1:13" x14ac:dyDescent="0.25">
      <c r="A17" s="12">
        <v>12</v>
      </c>
      <c r="B17" s="12" t="s">
        <v>106</v>
      </c>
      <c r="C17" s="13"/>
      <c r="D17" s="12">
        <v>161</v>
      </c>
      <c r="E17" s="12"/>
      <c r="F17" s="12"/>
      <c r="G17" s="12"/>
      <c r="H17" s="12"/>
      <c r="I17" s="12"/>
      <c r="J17" s="12"/>
      <c r="K17" s="12"/>
      <c r="L17" s="13">
        <f t="shared" si="0"/>
        <v>161</v>
      </c>
    </row>
    <row r="18" spans="1:13" x14ac:dyDescent="0.25">
      <c r="A18" s="12">
        <v>13</v>
      </c>
      <c r="B18" s="20" t="s">
        <v>139</v>
      </c>
      <c r="C18" s="26"/>
      <c r="D18" s="12">
        <v>300</v>
      </c>
      <c r="E18" s="12"/>
      <c r="F18" s="12"/>
      <c r="G18" s="12"/>
      <c r="H18" s="12"/>
      <c r="I18" s="12"/>
      <c r="J18" s="12"/>
      <c r="K18" s="12"/>
      <c r="L18" s="13">
        <f t="shared" si="0"/>
        <v>300</v>
      </c>
    </row>
    <row r="19" spans="1:13" ht="34.5" x14ac:dyDescent="0.25">
      <c r="A19" s="12">
        <v>14</v>
      </c>
      <c r="B19" s="20" t="s">
        <v>118</v>
      </c>
      <c r="C19" s="13">
        <v>2016</v>
      </c>
      <c r="D19" s="12">
        <v>450</v>
      </c>
      <c r="E19" s="12"/>
      <c r="F19" s="12"/>
      <c r="G19" s="12"/>
      <c r="H19" s="12"/>
      <c r="I19" s="12"/>
      <c r="J19" s="12"/>
      <c r="K19" s="12"/>
      <c r="L19" s="13">
        <f t="shared" si="0"/>
        <v>2466</v>
      </c>
    </row>
    <row r="20" spans="1:13" x14ac:dyDescent="0.25">
      <c r="A20" s="12">
        <v>15</v>
      </c>
      <c r="B20" s="20" t="s">
        <v>140</v>
      </c>
      <c r="C20" s="13">
        <v>188.45</v>
      </c>
      <c r="D20" s="12">
        <v>600</v>
      </c>
      <c r="E20" s="12">
        <v>360</v>
      </c>
      <c r="F20" s="12">
        <v>240</v>
      </c>
      <c r="G20" s="12"/>
      <c r="H20" s="12"/>
      <c r="I20" s="12"/>
      <c r="J20" s="12"/>
      <c r="K20" s="12"/>
      <c r="L20" s="13">
        <f t="shared" si="0"/>
        <v>1388.45</v>
      </c>
    </row>
    <row r="21" spans="1:13" x14ac:dyDescent="0.25">
      <c r="A21" s="12">
        <v>16</v>
      </c>
      <c r="B21" s="12" t="s">
        <v>102</v>
      </c>
      <c r="C21" s="13"/>
      <c r="D21" s="12"/>
      <c r="E21" s="12">
        <v>162</v>
      </c>
      <c r="F21" s="12"/>
      <c r="G21" s="12"/>
      <c r="H21" s="12"/>
      <c r="I21" s="12"/>
      <c r="J21" s="12"/>
      <c r="K21" s="12"/>
      <c r="L21" s="13">
        <f t="shared" si="0"/>
        <v>162</v>
      </c>
    </row>
    <row r="22" spans="1:13" x14ac:dyDescent="0.25">
      <c r="A22" s="12">
        <v>17</v>
      </c>
      <c r="B22" s="12" t="s">
        <v>103</v>
      </c>
      <c r="C22" s="13"/>
      <c r="D22" s="26"/>
      <c r="E22" s="12">
        <v>392.4</v>
      </c>
      <c r="F22" s="12"/>
      <c r="G22" s="12"/>
      <c r="H22" s="12"/>
      <c r="I22" s="12"/>
      <c r="J22" s="12"/>
      <c r="K22" s="12"/>
      <c r="L22" s="13">
        <f t="shared" si="0"/>
        <v>392.4</v>
      </c>
    </row>
    <row r="23" spans="1:13" x14ac:dyDescent="0.25">
      <c r="A23" s="12">
        <v>18</v>
      </c>
      <c r="B23" s="12" t="s">
        <v>104</v>
      </c>
      <c r="C23" s="13"/>
      <c r="D23" s="12"/>
      <c r="E23" s="12">
        <v>180</v>
      </c>
      <c r="F23" s="12"/>
      <c r="G23" s="12"/>
      <c r="H23" s="12"/>
      <c r="I23" s="12"/>
      <c r="J23" s="12"/>
      <c r="K23" s="12"/>
      <c r="L23" s="13">
        <f t="shared" si="0"/>
        <v>180</v>
      </c>
    </row>
    <row r="24" spans="1:13" ht="23.25" x14ac:dyDescent="0.25">
      <c r="A24" s="12">
        <v>19</v>
      </c>
      <c r="B24" s="20" t="s">
        <v>119</v>
      </c>
      <c r="C24" s="13">
        <v>472.5</v>
      </c>
      <c r="D24" s="12"/>
      <c r="E24" s="12">
        <v>270</v>
      </c>
      <c r="F24" s="12"/>
      <c r="G24" s="12"/>
      <c r="H24" s="12"/>
      <c r="I24" s="12"/>
      <c r="J24" s="12"/>
      <c r="K24" s="12"/>
      <c r="L24" s="13">
        <f t="shared" si="0"/>
        <v>742.5</v>
      </c>
    </row>
    <row r="25" spans="1:13" ht="34.5" x14ac:dyDescent="0.25">
      <c r="A25" s="12">
        <v>20</v>
      </c>
      <c r="B25" s="20" t="s">
        <v>120</v>
      </c>
      <c r="C25" s="13">
        <v>896</v>
      </c>
      <c r="D25" s="12">
        <v>648</v>
      </c>
      <c r="E25" s="12">
        <v>324</v>
      </c>
      <c r="F25" s="12"/>
      <c r="G25" s="12"/>
      <c r="H25" s="12"/>
      <c r="I25" s="12"/>
      <c r="J25" s="12"/>
      <c r="K25" s="12"/>
      <c r="L25" s="13">
        <f t="shared" si="0"/>
        <v>1868</v>
      </c>
    </row>
    <row r="26" spans="1:13" x14ac:dyDescent="0.25">
      <c r="A26" s="12"/>
      <c r="B26" s="12" t="s">
        <v>7</v>
      </c>
      <c r="C26" s="13">
        <f t="shared" ref="C26:I26" si="1">SUM(C6:C25)</f>
        <v>3572.95</v>
      </c>
      <c r="D26" s="12">
        <f t="shared" si="1"/>
        <v>5635.09</v>
      </c>
      <c r="E26" s="12">
        <f t="shared" si="1"/>
        <v>2651.4</v>
      </c>
      <c r="F26" s="12">
        <f t="shared" si="1"/>
        <v>2215.6</v>
      </c>
      <c r="G26" s="12">
        <f t="shared" si="1"/>
        <v>1336.6</v>
      </c>
      <c r="H26" s="12">
        <f t="shared" si="1"/>
        <v>948.6</v>
      </c>
      <c r="I26" s="12">
        <f t="shared" si="1"/>
        <v>216</v>
      </c>
      <c r="J26" s="12"/>
      <c r="K26" s="12"/>
      <c r="L26" s="42">
        <f>SUM(C26:I26)</f>
        <v>16576.240000000002</v>
      </c>
      <c r="M26" s="2"/>
    </row>
    <row r="28" spans="1:13" x14ac:dyDescent="0.25">
      <c r="A28" s="11"/>
      <c r="B28" s="48" t="s">
        <v>78</v>
      </c>
      <c r="C28" s="34"/>
      <c r="D28" s="11"/>
      <c r="E28" s="11"/>
      <c r="F28" s="11"/>
      <c r="G28" s="11"/>
      <c r="H28" s="11"/>
      <c r="I28" s="11"/>
      <c r="J28" s="11"/>
      <c r="K28" s="11"/>
      <c r="L28" s="11"/>
    </row>
    <row r="29" spans="1:13" x14ac:dyDescent="0.25">
      <c r="A29" s="12" t="s">
        <v>148</v>
      </c>
      <c r="B29" s="12" t="s">
        <v>1</v>
      </c>
      <c r="C29" s="13">
        <v>2008</v>
      </c>
      <c r="D29" s="12" t="s">
        <v>79</v>
      </c>
      <c r="E29" s="12">
        <v>2011</v>
      </c>
      <c r="F29" s="22">
        <v>2012</v>
      </c>
      <c r="G29" s="12">
        <v>2013</v>
      </c>
      <c r="H29" s="21">
        <v>2014</v>
      </c>
      <c r="I29" s="21">
        <v>2015</v>
      </c>
      <c r="J29" s="21">
        <v>2016</v>
      </c>
      <c r="K29" s="21">
        <v>2017</v>
      </c>
      <c r="L29" s="12" t="s">
        <v>97</v>
      </c>
    </row>
    <row r="30" spans="1:13" x14ac:dyDescent="0.25">
      <c r="A30" s="12">
        <v>1</v>
      </c>
      <c r="B30" s="23" t="s">
        <v>8</v>
      </c>
      <c r="C30" s="18">
        <v>0</v>
      </c>
      <c r="D30" s="18">
        <v>0</v>
      </c>
      <c r="E30" s="23">
        <v>0</v>
      </c>
      <c r="F30" s="12">
        <v>1930.5</v>
      </c>
      <c r="G30" s="12">
        <v>1980</v>
      </c>
      <c r="H30" s="21">
        <v>330</v>
      </c>
      <c r="I30" s="21"/>
      <c r="J30" s="21"/>
      <c r="K30" s="21"/>
      <c r="L30" s="12">
        <f>SUM(C30:H30)</f>
        <v>4240.5</v>
      </c>
    </row>
    <row r="31" spans="1:13" x14ac:dyDescent="0.25">
      <c r="A31" s="12">
        <v>2</v>
      </c>
      <c r="B31" s="12" t="s">
        <v>9</v>
      </c>
      <c r="C31" s="13">
        <v>0</v>
      </c>
      <c r="D31" s="12">
        <v>1059.21</v>
      </c>
      <c r="E31" s="12">
        <v>0</v>
      </c>
      <c r="F31" s="12"/>
      <c r="G31" s="12"/>
      <c r="H31" s="12"/>
      <c r="I31" s="12"/>
      <c r="J31" s="12"/>
      <c r="K31" s="12"/>
      <c r="L31" s="12">
        <f t="shared" ref="L31" si="2">SUM(C31:H31)</f>
        <v>1059.21</v>
      </c>
    </row>
    <row r="32" spans="1:13" x14ac:dyDescent="0.25">
      <c r="A32" s="12"/>
      <c r="B32" s="12" t="s">
        <v>7</v>
      </c>
      <c r="C32" s="13">
        <f t="shared" ref="C32:H32" si="3">SUM(C30:C31)</f>
        <v>0</v>
      </c>
      <c r="D32" s="12">
        <f t="shared" si="3"/>
        <v>1059.21</v>
      </c>
      <c r="E32" s="12">
        <f t="shared" si="3"/>
        <v>0</v>
      </c>
      <c r="F32" s="12">
        <f t="shared" si="3"/>
        <v>1930.5</v>
      </c>
      <c r="G32" s="12">
        <f t="shared" si="3"/>
        <v>1980</v>
      </c>
      <c r="H32" s="12">
        <f t="shared" si="3"/>
        <v>330</v>
      </c>
      <c r="I32" s="12">
        <v>0</v>
      </c>
      <c r="J32" s="12"/>
      <c r="K32" s="12"/>
      <c r="L32" s="21">
        <f>SUM(C32:H32)</f>
        <v>5299.71</v>
      </c>
      <c r="M32" s="3"/>
    </row>
    <row r="33" spans="1:13" x14ac:dyDescent="0.25">
      <c r="A33" s="28"/>
      <c r="B33" s="28"/>
      <c r="C33" s="35"/>
      <c r="D33" s="28"/>
      <c r="E33" s="28"/>
      <c r="F33" s="28"/>
      <c r="G33" s="28"/>
      <c r="H33" s="28"/>
      <c r="I33" s="28"/>
      <c r="J33" s="28"/>
      <c r="K33" s="28"/>
      <c r="L33" s="32"/>
      <c r="M33" s="3"/>
    </row>
    <row r="34" spans="1:13" x14ac:dyDescent="0.25">
      <c r="A34" s="11"/>
      <c r="B34" s="48" t="s">
        <v>116</v>
      </c>
      <c r="C34" s="34"/>
      <c r="D34" s="11"/>
      <c r="E34" s="11"/>
      <c r="F34" s="11"/>
      <c r="G34" s="11"/>
      <c r="H34" s="11"/>
      <c r="I34" s="11"/>
      <c r="J34" s="11"/>
      <c r="K34" s="11"/>
      <c r="L34" s="11"/>
    </row>
    <row r="35" spans="1:13" x14ac:dyDescent="0.25">
      <c r="A35" s="12" t="s">
        <v>0</v>
      </c>
      <c r="B35" s="12" t="s">
        <v>1</v>
      </c>
      <c r="C35" s="13" t="s">
        <v>121</v>
      </c>
      <c r="D35" s="12" t="s">
        <v>79</v>
      </c>
      <c r="E35" s="12">
        <v>2011</v>
      </c>
      <c r="F35" s="12">
        <v>2012</v>
      </c>
      <c r="G35" s="12">
        <v>2013</v>
      </c>
      <c r="H35" s="12">
        <v>2014</v>
      </c>
      <c r="I35" s="12">
        <v>2015</v>
      </c>
      <c r="J35" s="12">
        <v>2016</v>
      </c>
      <c r="K35" s="12">
        <v>2017</v>
      </c>
      <c r="L35" s="12" t="s">
        <v>97</v>
      </c>
    </row>
    <row r="36" spans="1:13" x14ac:dyDescent="0.25">
      <c r="A36" s="12">
        <v>1</v>
      </c>
      <c r="B36" s="13" t="s">
        <v>10</v>
      </c>
      <c r="C36" s="13"/>
      <c r="D36" s="13"/>
      <c r="E36" s="13"/>
      <c r="F36" s="13"/>
      <c r="G36" s="13"/>
      <c r="H36" s="24">
        <v>60</v>
      </c>
      <c r="I36" s="24">
        <v>60</v>
      </c>
      <c r="J36" s="25"/>
      <c r="K36" s="25"/>
      <c r="L36" s="13">
        <f>SUM(C36:K36)</f>
        <v>120</v>
      </c>
    </row>
    <row r="37" spans="1:13" x14ac:dyDescent="0.25">
      <c r="A37" s="12">
        <v>2</v>
      </c>
      <c r="B37" s="13" t="s">
        <v>11</v>
      </c>
      <c r="C37" s="13">
        <v>30</v>
      </c>
      <c r="D37" s="13">
        <v>65</v>
      </c>
      <c r="E37" s="13">
        <v>35</v>
      </c>
      <c r="F37" s="13"/>
      <c r="G37" s="13"/>
      <c r="H37" s="13"/>
      <c r="I37" s="13"/>
      <c r="J37" s="13"/>
      <c r="K37" s="13"/>
      <c r="L37" s="13">
        <f t="shared" ref="L37:L98" si="4">SUM(C37:K37)</f>
        <v>130</v>
      </c>
    </row>
    <row r="38" spans="1:13" x14ac:dyDescent="0.25">
      <c r="A38" s="12">
        <v>3</v>
      </c>
      <c r="B38" s="13" t="s">
        <v>12</v>
      </c>
      <c r="C38" s="13"/>
      <c r="D38" s="13"/>
      <c r="E38" s="13"/>
      <c r="F38" s="13">
        <v>150</v>
      </c>
      <c r="G38" s="13"/>
      <c r="H38" s="13"/>
      <c r="I38" s="13"/>
      <c r="J38" s="13"/>
      <c r="K38" s="13"/>
      <c r="L38" s="13">
        <f t="shared" si="4"/>
        <v>150</v>
      </c>
    </row>
    <row r="39" spans="1:13" x14ac:dyDescent="0.25">
      <c r="A39" s="12">
        <v>4</v>
      </c>
      <c r="B39" s="13" t="s">
        <v>135</v>
      </c>
      <c r="C39" s="13"/>
      <c r="D39" s="13"/>
      <c r="E39" s="13"/>
      <c r="F39" s="13"/>
      <c r="G39" s="13"/>
      <c r="H39" s="13"/>
      <c r="I39" s="13"/>
      <c r="J39" s="13"/>
      <c r="K39" s="40">
        <v>240</v>
      </c>
      <c r="L39" s="13">
        <f t="shared" si="4"/>
        <v>240</v>
      </c>
    </row>
    <row r="40" spans="1:13" x14ac:dyDescent="0.25">
      <c r="A40" s="12">
        <v>5</v>
      </c>
      <c r="B40" s="13" t="s">
        <v>13</v>
      </c>
      <c r="C40" s="13"/>
      <c r="D40" s="13"/>
      <c r="E40" s="13"/>
      <c r="F40" s="13">
        <v>10</v>
      </c>
      <c r="G40" s="13"/>
      <c r="H40" s="13">
        <v>0</v>
      </c>
      <c r="I40" s="13"/>
      <c r="J40" s="13"/>
      <c r="K40" s="13"/>
      <c r="L40" s="13">
        <f t="shared" si="4"/>
        <v>10</v>
      </c>
    </row>
    <row r="41" spans="1:13" x14ac:dyDescent="0.25">
      <c r="A41" s="12">
        <v>6</v>
      </c>
      <c r="B41" s="13" t="s">
        <v>14</v>
      </c>
      <c r="C41" s="13">
        <v>100</v>
      </c>
      <c r="D41" s="13"/>
      <c r="E41" s="13">
        <v>200</v>
      </c>
      <c r="F41" s="13"/>
      <c r="G41" s="13"/>
      <c r="H41" s="13"/>
      <c r="I41" s="13"/>
      <c r="J41" s="13"/>
      <c r="K41" s="13"/>
      <c r="L41" s="13">
        <f t="shared" si="4"/>
        <v>300</v>
      </c>
    </row>
    <row r="42" spans="1:13" x14ac:dyDescent="0.25">
      <c r="A42" s="12">
        <v>7</v>
      </c>
      <c r="B42" s="13" t="s">
        <v>15</v>
      </c>
      <c r="C42" s="13">
        <v>95</v>
      </c>
      <c r="D42" s="13">
        <v>180</v>
      </c>
      <c r="E42" s="13">
        <v>85</v>
      </c>
      <c r="F42" s="13">
        <v>60</v>
      </c>
      <c r="G42" s="13">
        <v>0</v>
      </c>
      <c r="H42" s="13">
        <v>0</v>
      </c>
      <c r="I42" s="13"/>
      <c r="J42" s="13"/>
      <c r="K42" s="13"/>
      <c r="L42" s="13">
        <f t="shared" si="4"/>
        <v>420</v>
      </c>
      <c r="M42" s="2"/>
    </row>
    <row r="43" spans="1:13" x14ac:dyDescent="0.25">
      <c r="A43" s="12">
        <v>8</v>
      </c>
      <c r="B43" s="13" t="s">
        <v>16</v>
      </c>
      <c r="C43" s="13">
        <v>145</v>
      </c>
      <c r="D43" s="13">
        <v>120</v>
      </c>
      <c r="E43" s="13">
        <v>60</v>
      </c>
      <c r="F43" s="13">
        <v>60</v>
      </c>
      <c r="G43" s="13">
        <v>60</v>
      </c>
      <c r="H43" s="13">
        <v>60</v>
      </c>
      <c r="I43" s="13">
        <v>0</v>
      </c>
      <c r="J43" s="13"/>
      <c r="K43" s="13"/>
      <c r="L43" s="13">
        <f t="shared" si="4"/>
        <v>505</v>
      </c>
      <c r="M43" s="2"/>
    </row>
    <row r="44" spans="1:13" x14ac:dyDescent="0.25">
      <c r="A44" s="12">
        <v>9</v>
      </c>
      <c r="B44" s="13" t="s">
        <v>17</v>
      </c>
      <c r="C44" s="13">
        <v>85</v>
      </c>
      <c r="D44" s="13">
        <v>120</v>
      </c>
      <c r="E44" s="13">
        <v>60</v>
      </c>
      <c r="F44" s="13">
        <v>60</v>
      </c>
      <c r="G44" s="13">
        <v>60</v>
      </c>
      <c r="H44" s="13">
        <v>60</v>
      </c>
      <c r="I44" s="13"/>
      <c r="J44" s="13"/>
      <c r="K44" s="13"/>
      <c r="L44" s="13">
        <f t="shared" si="4"/>
        <v>445</v>
      </c>
      <c r="M44" s="2"/>
    </row>
    <row r="45" spans="1:13" x14ac:dyDescent="0.25">
      <c r="A45" s="12">
        <v>10</v>
      </c>
      <c r="B45" s="13" t="s">
        <v>18</v>
      </c>
      <c r="C45" s="13">
        <v>145</v>
      </c>
      <c r="D45" s="13">
        <v>120</v>
      </c>
      <c r="E45" s="13">
        <v>60</v>
      </c>
      <c r="F45" s="13">
        <v>60</v>
      </c>
      <c r="G45" s="13">
        <v>0</v>
      </c>
      <c r="H45" s="13"/>
      <c r="I45" s="13"/>
      <c r="J45" s="13"/>
      <c r="K45" s="13"/>
      <c r="L45" s="13">
        <f t="shared" si="4"/>
        <v>385</v>
      </c>
      <c r="M45" s="2"/>
    </row>
    <row r="46" spans="1:13" x14ac:dyDescent="0.25">
      <c r="A46" s="12">
        <v>11</v>
      </c>
      <c r="B46" s="13" t="s">
        <v>61</v>
      </c>
      <c r="C46" s="13">
        <v>145</v>
      </c>
      <c r="D46" s="13">
        <v>120</v>
      </c>
      <c r="E46" s="13"/>
      <c r="F46" s="13"/>
      <c r="G46" s="13"/>
      <c r="H46" s="13"/>
      <c r="I46" s="13"/>
      <c r="J46" s="13"/>
      <c r="K46" s="13"/>
      <c r="L46" s="13">
        <f t="shared" si="4"/>
        <v>265</v>
      </c>
    </row>
    <row r="47" spans="1:13" x14ac:dyDescent="0.25">
      <c r="A47" s="12">
        <v>12</v>
      </c>
      <c r="B47" s="13" t="s">
        <v>62</v>
      </c>
      <c r="C47" s="13">
        <v>290</v>
      </c>
      <c r="D47" s="13">
        <v>240</v>
      </c>
      <c r="E47" s="13">
        <v>120</v>
      </c>
      <c r="F47" s="13"/>
      <c r="G47" s="13"/>
      <c r="H47" s="13"/>
      <c r="I47" s="13"/>
      <c r="J47" s="13"/>
      <c r="K47" s="13"/>
      <c r="L47" s="13">
        <f t="shared" si="4"/>
        <v>650</v>
      </c>
    </row>
    <row r="48" spans="1:13" x14ac:dyDescent="0.25">
      <c r="A48" s="12">
        <v>13</v>
      </c>
      <c r="B48" s="13" t="s">
        <v>63</v>
      </c>
      <c r="C48" s="13">
        <v>145</v>
      </c>
      <c r="D48" s="13">
        <v>60</v>
      </c>
      <c r="E48" s="13"/>
      <c r="F48" s="13"/>
      <c r="G48" s="13"/>
      <c r="H48" s="13"/>
      <c r="I48" s="13"/>
      <c r="J48" s="13"/>
      <c r="K48" s="13"/>
      <c r="L48" s="13">
        <f t="shared" si="4"/>
        <v>205</v>
      </c>
    </row>
    <row r="49" spans="1:12" x14ac:dyDescent="0.25">
      <c r="A49" s="12">
        <v>14</v>
      </c>
      <c r="B49" s="13" t="s">
        <v>64</v>
      </c>
      <c r="C49" s="13">
        <v>145</v>
      </c>
      <c r="D49" s="13">
        <v>120</v>
      </c>
      <c r="E49" s="13"/>
      <c r="F49" s="13"/>
      <c r="G49" s="13"/>
      <c r="H49" s="13"/>
      <c r="I49" s="13"/>
      <c r="J49" s="13"/>
      <c r="K49" s="13"/>
      <c r="L49" s="13">
        <f t="shared" si="4"/>
        <v>265</v>
      </c>
    </row>
    <row r="50" spans="1:12" x14ac:dyDescent="0.25">
      <c r="A50" s="12">
        <v>15</v>
      </c>
      <c r="B50" s="13" t="s">
        <v>65</v>
      </c>
      <c r="C50" s="13">
        <v>145</v>
      </c>
      <c r="D50" s="13">
        <v>60</v>
      </c>
      <c r="E50" s="13"/>
      <c r="F50" s="13"/>
      <c r="G50" s="13"/>
      <c r="H50" s="13"/>
      <c r="I50" s="13"/>
      <c r="J50" s="13"/>
      <c r="K50" s="13"/>
      <c r="L50" s="13">
        <f t="shared" si="4"/>
        <v>205</v>
      </c>
    </row>
    <row r="51" spans="1:12" x14ac:dyDescent="0.25">
      <c r="A51" s="12">
        <v>16</v>
      </c>
      <c r="B51" s="13" t="s">
        <v>66</v>
      </c>
      <c r="C51" s="13">
        <v>145</v>
      </c>
      <c r="D51" s="13">
        <v>120</v>
      </c>
      <c r="E51" s="13"/>
      <c r="F51" s="13"/>
      <c r="G51" s="13"/>
      <c r="H51" s="13"/>
      <c r="I51" s="13"/>
      <c r="J51" s="13"/>
      <c r="K51" s="13"/>
      <c r="L51" s="13">
        <f t="shared" si="4"/>
        <v>265</v>
      </c>
    </row>
    <row r="52" spans="1:12" x14ac:dyDescent="0.25">
      <c r="A52" s="12">
        <v>17</v>
      </c>
      <c r="B52" s="13" t="s">
        <v>67</v>
      </c>
      <c r="C52" s="13">
        <v>145</v>
      </c>
      <c r="D52" s="13">
        <v>120</v>
      </c>
      <c r="E52" s="13">
        <v>30</v>
      </c>
      <c r="F52" s="13"/>
      <c r="G52" s="13"/>
      <c r="H52" s="13"/>
      <c r="I52" s="13"/>
      <c r="J52" s="13"/>
      <c r="K52" s="13"/>
      <c r="L52" s="13">
        <f t="shared" si="4"/>
        <v>295</v>
      </c>
    </row>
    <row r="53" spans="1:12" x14ac:dyDescent="0.25">
      <c r="A53" s="12">
        <v>18</v>
      </c>
      <c r="B53" s="13" t="s">
        <v>68</v>
      </c>
      <c r="C53" s="13">
        <v>145</v>
      </c>
      <c r="D53" s="13">
        <v>95</v>
      </c>
      <c r="E53" s="13"/>
      <c r="F53" s="13"/>
      <c r="G53" s="13"/>
      <c r="H53" s="13"/>
      <c r="I53" s="13"/>
      <c r="J53" s="13"/>
      <c r="K53" s="13"/>
      <c r="L53" s="13">
        <f t="shared" si="4"/>
        <v>240</v>
      </c>
    </row>
    <row r="54" spans="1:12" x14ac:dyDescent="0.25">
      <c r="A54" s="12">
        <v>19</v>
      </c>
      <c r="B54" s="13" t="s">
        <v>70</v>
      </c>
      <c r="C54" s="13">
        <v>745</v>
      </c>
      <c r="D54" s="13">
        <v>60</v>
      </c>
      <c r="E54" s="13"/>
      <c r="F54" s="13"/>
      <c r="G54" s="13"/>
      <c r="H54" s="13"/>
      <c r="I54" s="13"/>
      <c r="J54" s="13"/>
      <c r="K54" s="13"/>
      <c r="L54" s="13">
        <f t="shared" si="4"/>
        <v>805</v>
      </c>
    </row>
    <row r="55" spans="1:12" x14ac:dyDescent="0.25">
      <c r="A55" s="12">
        <v>20</v>
      </c>
      <c r="B55" s="13" t="s">
        <v>71</v>
      </c>
      <c r="C55" s="13">
        <v>725</v>
      </c>
      <c r="D55" s="13">
        <v>600</v>
      </c>
      <c r="E55" s="13"/>
      <c r="F55" s="13"/>
      <c r="G55" s="13"/>
      <c r="H55" s="13"/>
      <c r="I55" s="13"/>
      <c r="J55" s="13"/>
      <c r="K55" s="13"/>
      <c r="L55" s="13">
        <f t="shared" si="4"/>
        <v>1325</v>
      </c>
    </row>
    <row r="56" spans="1:12" x14ac:dyDescent="0.25">
      <c r="A56" s="12">
        <v>21</v>
      </c>
      <c r="B56" s="13" t="s">
        <v>70</v>
      </c>
      <c r="C56" s="13">
        <v>145</v>
      </c>
      <c r="D56" s="13">
        <v>60</v>
      </c>
      <c r="E56" s="13"/>
      <c r="F56" s="13"/>
      <c r="G56" s="13"/>
      <c r="H56" s="13"/>
      <c r="I56" s="13"/>
      <c r="J56" s="13"/>
      <c r="K56" s="13"/>
      <c r="L56" s="13">
        <f t="shared" si="4"/>
        <v>205</v>
      </c>
    </row>
    <row r="57" spans="1:12" x14ac:dyDescent="0.25">
      <c r="A57" s="12">
        <v>22</v>
      </c>
      <c r="B57" s="13" t="s">
        <v>72</v>
      </c>
      <c r="C57" s="13">
        <v>580</v>
      </c>
      <c r="D57" s="13">
        <v>240</v>
      </c>
      <c r="E57" s="13"/>
      <c r="F57" s="13"/>
      <c r="G57" s="13"/>
      <c r="H57" s="13"/>
      <c r="I57" s="13"/>
      <c r="J57" s="13"/>
      <c r="K57" s="13"/>
      <c r="L57" s="13">
        <f t="shared" si="4"/>
        <v>820</v>
      </c>
    </row>
    <row r="58" spans="1:12" x14ac:dyDescent="0.25">
      <c r="A58" s="12">
        <v>23</v>
      </c>
      <c r="B58" s="13" t="s">
        <v>73</v>
      </c>
      <c r="C58" s="13">
        <v>145</v>
      </c>
      <c r="D58" s="13">
        <v>60</v>
      </c>
      <c r="E58" s="13"/>
      <c r="F58" s="13"/>
      <c r="G58" s="13"/>
      <c r="H58" s="13"/>
      <c r="I58" s="13"/>
      <c r="J58" s="13"/>
      <c r="K58" s="13"/>
      <c r="L58" s="13">
        <f t="shared" si="4"/>
        <v>205</v>
      </c>
    </row>
    <row r="59" spans="1:12" x14ac:dyDescent="0.25">
      <c r="A59" s="12">
        <v>24</v>
      </c>
      <c r="B59" s="13" t="s">
        <v>74</v>
      </c>
      <c r="C59" s="13">
        <v>145</v>
      </c>
      <c r="D59" s="13">
        <v>90</v>
      </c>
      <c r="E59" s="13"/>
      <c r="F59" s="13"/>
      <c r="G59" s="13"/>
      <c r="H59" s="13"/>
      <c r="I59" s="13"/>
      <c r="J59" s="13"/>
      <c r="K59" s="13"/>
      <c r="L59" s="13">
        <f t="shared" si="4"/>
        <v>235</v>
      </c>
    </row>
    <row r="60" spans="1:12" x14ac:dyDescent="0.25">
      <c r="A60" s="12">
        <v>25</v>
      </c>
      <c r="B60" s="13" t="s">
        <v>75</v>
      </c>
      <c r="C60" s="13">
        <v>90</v>
      </c>
      <c r="D60" s="13">
        <v>120</v>
      </c>
      <c r="E60" s="13">
        <v>60</v>
      </c>
      <c r="F60" s="13">
        <v>60</v>
      </c>
      <c r="G60" s="13"/>
      <c r="H60" s="13"/>
      <c r="I60" s="13"/>
      <c r="J60" s="13"/>
      <c r="K60" s="13"/>
      <c r="L60" s="13">
        <f t="shared" si="4"/>
        <v>330</v>
      </c>
    </row>
    <row r="61" spans="1:12" x14ac:dyDescent="0.25">
      <c r="A61" s="12">
        <v>26</v>
      </c>
      <c r="B61" s="13" t="s">
        <v>87</v>
      </c>
      <c r="C61" s="13">
        <v>55</v>
      </c>
      <c r="D61" s="13">
        <v>120</v>
      </c>
      <c r="E61" s="13"/>
      <c r="F61" s="13"/>
      <c r="G61" s="13"/>
      <c r="H61" s="13"/>
      <c r="I61" s="13"/>
      <c r="J61" s="13"/>
      <c r="K61" s="13"/>
      <c r="L61" s="13">
        <f t="shared" si="4"/>
        <v>175</v>
      </c>
    </row>
    <row r="62" spans="1:12" x14ac:dyDescent="0.25">
      <c r="A62" s="12">
        <v>27</v>
      </c>
      <c r="B62" s="13" t="s">
        <v>76</v>
      </c>
      <c r="C62" s="13">
        <v>120</v>
      </c>
      <c r="D62" s="13">
        <v>120</v>
      </c>
      <c r="E62" s="13"/>
      <c r="F62" s="13"/>
      <c r="G62" s="13"/>
      <c r="H62" s="13"/>
      <c r="I62" s="13"/>
      <c r="J62" s="13"/>
      <c r="K62" s="13"/>
      <c r="L62" s="13">
        <f t="shared" si="4"/>
        <v>240</v>
      </c>
    </row>
    <row r="63" spans="1:12" x14ac:dyDescent="0.25">
      <c r="A63" s="12">
        <v>28</v>
      </c>
      <c r="B63" s="13" t="s">
        <v>77</v>
      </c>
      <c r="C63" s="13">
        <v>425</v>
      </c>
      <c r="D63" s="13">
        <v>300</v>
      </c>
      <c r="E63" s="13"/>
      <c r="F63" s="13"/>
      <c r="G63" s="13"/>
      <c r="H63" s="13"/>
      <c r="I63" s="13"/>
      <c r="J63" s="13"/>
      <c r="K63" s="13"/>
      <c r="L63" s="13">
        <f t="shared" si="4"/>
        <v>725</v>
      </c>
    </row>
    <row r="64" spans="1:12" x14ac:dyDescent="0.25">
      <c r="A64" s="12">
        <v>29</v>
      </c>
      <c r="B64" s="13" t="s">
        <v>80</v>
      </c>
      <c r="C64" s="13"/>
      <c r="D64" s="13">
        <v>60</v>
      </c>
      <c r="E64" s="13"/>
      <c r="F64" s="13"/>
      <c r="G64" s="13"/>
      <c r="H64" s="13"/>
      <c r="I64" s="13"/>
      <c r="J64" s="13"/>
      <c r="K64" s="13"/>
      <c r="L64" s="13">
        <f t="shared" si="4"/>
        <v>60</v>
      </c>
    </row>
    <row r="65" spans="1:14" x14ac:dyDescent="0.25">
      <c r="A65" s="12">
        <v>30</v>
      </c>
      <c r="B65" s="13" t="s">
        <v>81</v>
      </c>
      <c r="C65" s="13"/>
      <c r="D65" s="13">
        <v>60</v>
      </c>
      <c r="E65" s="13"/>
      <c r="F65" s="13"/>
      <c r="G65" s="13"/>
      <c r="H65" s="13"/>
      <c r="I65" s="13"/>
      <c r="J65" s="13"/>
      <c r="K65" s="13"/>
      <c r="L65" s="13">
        <f t="shared" si="4"/>
        <v>60</v>
      </c>
    </row>
    <row r="66" spans="1:14" x14ac:dyDescent="0.25">
      <c r="A66" s="12">
        <v>31</v>
      </c>
      <c r="B66" s="13" t="s">
        <v>82</v>
      </c>
      <c r="C66" s="13"/>
      <c r="D66" s="13">
        <v>600</v>
      </c>
      <c r="E66" s="13">
        <v>300</v>
      </c>
      <c r="F66" s="13"/>
      <c r="G66" s="13"/>
      <c r="H66" s="13"/>
      <c r="I66" s="13"/>
      <c r="J66" s="13"/>
      <c r="K66" s="13"/>
      <c r="L66" s="13">
        <f t="shared" si="4"/>
        <v>900</v>
      </c>
    </row>
    <row r="67" spans="1:14" x14ac:dyDescent="0.25">
      <c r="A67" s="12">
        <v>32</v>
      </c>
      <c r="B67" s="13" t="s">
        <v>83</v>
      </c>
      <c r="C67" s="13"/>
      <c r="D67" s="13">
        <v>60</v>
      </c>
      <c r="E67" s="13"/>
      <c r="F67" s="13"/>
      <c r="G67" s="13"/>
      <c r="H67" s="13"/>
      <c r="I67" s="13"/>
      <c r="J67" s="13"/>
      <c r="K67" s="13"/>
      <c r="L67" s="13">
        <f t="shared" si="4"/>
        <v>60</v>
      </c>
    </row>
    <row r="68" spans="1:14" x14ac:dyDescent="0.25">
      <c r="A68" s="12">
        <v>33</v>
      </c>
      <c r="B68" s="13" t="s">
        <v>84</v>
      </c>
      <c r="C68" s="13"/>
      <c r="D68" s="13">
        <v>60</v>
      </c>
      <c r="E68" s="13"/>
      <c r="F68" s="13"/>
      <c r="G68" s="13"/>
      <c r="H68" s="13"/>
      <c r="I68" s="13"/>
      <c r="J68" s="13"/>
      <c r="K68" s="13"/>
      <c r="L68" s="13">
        <f t="shared" si="4"/>
        <v>60</v>
      </c>
    </row>
    <row r="69" spans="1:14" x14ac:dyDescent="0.25">
      <c r="A69" s="12">
        <v>34</v>
      </c>
      <c r="B69" s="13" t="s">
        <v>85</v>
      </c>
      <c r="C69" s="13"/>
      <c r="D69" s="13">
        <v>60</v>
      </c>
      <c r="E69" s="13"/>
      <c r="F69" s="13"/>
      <c r="G69" s="13"/>
      <c r="H69" s="13">
        <v>0</v>
      </c>
      <c r="I69" s="13"/>
      <c r="J69" s="13"/>
      <c r="K69" s="13"/>
      <c r="L69" s="13">
        <f t="shared" si="4"/>
        <v>60</v>
      </c>
    </row>
    <row r="70" spans="1:14" x14ac:dyDescent="0.25">
      <c r="A70" s="12">
        <v>35</v>
      </c>
      <c r="B70" s="13" t="s">
        <v>86</v>
      </c>
      <c r="C70" s="13"/>
      <c r="D70" s="13">
        <v>60</v>
      </c>
      <c r="E70" s="13">
        <v>20</v>
      </c>
      <c r="F70" s="13"/>
      <c r="G70" s="13"/>
      <c r="H70" s="13"/>
      <c r="I70" s="13"/>
      <c r="J70" s="13"/>
      <c r="K70" s="13"/>
      <c r="L70" s="13">
        <f t="shared" si="4"/>
        <v>80</v>
      </c>
    </row>
    <row r="71" spans="1:14" x14ac:dyDescent="0.25">
      <c r="A71" s="12">
        <v>36</v>
      </c>
      <c r="B71" s="13" t="s">
        <v>88</v>
      </c>
      <c r="C71" s="13"/>
      <c r="D71" s="13"/>
      <c r="E71" s="13">
        <v>40</v>
      </c>
      <c r="F71" s="13"/>
      <c r="G71" s="13"/>
      <c r="H71" s="13"/>
      <c r="I71" s="13"/>
      <c r="J71" s="13"/>
      <c r="K71" s="13"/>
      <c r="L71" s="13">
        <f t="shared" si="4"/>
        <v>40</v>
      </c>
    </row>
    <row r="72" spans="1:14" x14ac:dyDescent="0.25">
      <c r="A72" s="12">
        <v>37</v>
      </c>
      <c r="B72" s="13" t="s">
        <v>89</v>
      </c>
      <c r="C72" s="13"/>
      <c r="D72" s="13"/>
      <c r="E72" s="13">
        <v>175</v>
      </c>
      <c r="F72" s="13">
        <v>125</v>
      </c>
      <c r="G72" s="13"/>
      <c r="H72" s="13"/>
      <c r="I72" s="13"/>
      <c r="J72" s="13"/>
      <c r="K72" s="13"/>
      <c r="L72" s="13">
        <f t="shared" si="4"/>
        <v>300</v>
      </c>
    </row>
    <row r="73" spans="1:14" x14ac:dyDescent="0.25">
      <c r="A73" s="12">
        <v>38</v>
      </c>
      <c r="B73" s="13" t="s">
        <v>90</v>
      </c>
      <c r="C73" s="13"/>
      <c r="D73" s="13"/>
      <c r="E73" s="13">
        <v>35</v>
      </c>
      <c r="F73" s="13">
        <v>60</v>
      </c>
      <c r="G73" s="13">
        <v>60</v>
      </c>
      <c r="H73" s="13"/>
      <c r="I73" s="13"/>
      <c r="J73" s="13"/>
      <c r="K73" s="13"/>
      <c r="L73" s="13">
        <f t="shared" si="4"/>
        <v>155</v>
      </c>
    </row>
    <row r="74" spans="1:14" x14ac:dyDescent="0.25">
      <c r="A74" s="12">
        <v>39</v>
      </c>
      <c r="B74" s="13" t="s">
        <v>6</v>
      </c>
      <c r="C74" s="13">
        <v>0</v>
      </c>
      <c r="D74" s="13"/>
      <c r="E74" s="13"/>
      <c r="F74" s="13">
        <v>60</v>
      </c>
      <c r="G74" s="13">
        <v>60</v>
      </c>
      <c r="H74" s="13">
        <v>60</v>
      </c>
      <c r="I74" s="13">
        <v>0</v>
      </c>
      <c r="J74" s="26"/>
      <c r="K74" s="26"/>
      <c r="L74" s="13">
        <f t="shared" si="4"/>
        <v>180</v>
      </c>
      <c r="M74" s="2"/>
      <c r="N74" s="2"/>
    </row>
    <row r="75" spans="1:14" x14ac:dyDescent="0.25">
      <c r="A75" s="12">
        <v>40</v>
      </c>
      <c r="B75" s="13" t="s">
        <v>19</v>
      </c>
      <c r="C75" s="13">
        <v>145</v>
      </c>
      <c r="D75" s="13">
        <v>120</v>
      </c>
      <c r="E75" s="13">
        <v>60</v>
      </c>
      <c r="F75" s="13">
        <v>60</v>
      </c>
      <c r="G75" s="13">
        <v>0</v>
      </c>
      <c r="H75" s="13">
        <v>0</v>
      </c>
      <c r="I75" s="13"/>
      <c r="J75" s="13"/>
      <c r="K75" s="13"/>
      <c r="L75" s="13">
        <f t="shared" si="4"/>
        <v>385</v>
      </c>
      <c r="M75" s="2"/>
      <c r="N75" s="2"/>
    </row>
    <row r="76" spans="1:14" x14ac:dyDescent="0.25">
      <c r="A76" s="12">
        <v>41</v>
      </c>
      <c r="B76" s="13" t="s">
        <v>20</v>
      </c>
      <c r="C76" s="13">
        <v>170</v>
      </c>
      <c r="D76" s="13">
        <v>120</v>
      </c>
      <c r="E76" s="13">
        <v>60</v>
      </c>
      <c r="F76" s="13">
        <v>60</v>
      </c>
      <c r="G76" s="13">
        <v>0</v>
      </c>
      <c r="H76" s="13">
        <v>0</v>
      </c>
      <c r="I76" s="13"/>
      <c r="J76" s="13"/>
      <c r="K76" s="13"/>
      <c r="L76" s="13">
        <f t="shared" si="4"/>
        <v>410</v>
      </c>
      <c r="M76" s="2"/>
      <c r="N76" s="2"/>
    </row>
    <row r="77" spans="1:14" x14ac:dyDescent="0.25">
      <c r="A77" s="12">
        <v>42</v>
      </c>
      <c r="B77" s="13" t="s">
        <v>21</v>
      </c>
      <c r="C77" s="13"/>
      <c r="D77" s="13"/>
      <c r="E77" s="13">
        <v>60</v>
      </c>
      <c r="F77" s="13">
        <v>0</v>
      </c>
      <c r="G77" s="13">
        <v>0</v>
      </c>
      <c r="H77" s="13">
        <v>60</v>
      </c>
      <c r="I77" s="13"/>
      <c r="J77" s="13"/>
      <c r="K77" s="13"/>
      <c r="L77" s="13">
        <f t="shared" si="4"/>
        <v>120</v>
      </c>
      <c r="M77" s="3"/>
      <c r="N77" s="2"/>
    </row>
    <row r="78" spans="1:14" x14ac:dyDescent="0.25">
      <c r="A78" s="12">
        <v>43</v>
      </c>
      <c r="B78" s="13" t="s">
        <v>2</v>
      </c>
      <c r="C78" s="13"/>
      <c r="D78" s="13"/>
      <c r="E78" s="13"/>
      <c r="F78" s="13">
        <v>120</v>
      </c>
      <c r="G78" s="13">
        <v>0</v>
      </c>
      <c r="H78" s="13">
        <v>0</v>
      </c>
      <c r="I78" s="13"/>
      <c r="J78" s="13"/>
      <c r="K78" s="13"/>
      <c r="L78" s="13">
        <f t="shared" si="4"/>
        <v>120</v>
      </c>
      <c r="M78" s="2"/>
      <c r="N78" s="2"/>
    </row>
    <row r="79" spans="1:14" x14ac:dyDescent="0.25">
      <c r="A79" s="12">
        <v>44</v>
      </c>
      <c r="B79" s="13" t="s">
        <v>22</v>
      </c>
      <c r="C79" s="13">
        <v>145</v>
      </c>
      <c r="D79" s="13">
        <v>120</v>
      </c>
      <c r="E79" s="13">
        <v>60</v>
      </c>
      <c r="F79" s="13">
        <v>60</v>
      </c>
      <c r="G79" s="13">
        <v>60</v>
      </c>
      <c r="H79" s="13">
        <v>60</v>
      </c>
      <c r="I79" s="13">
        <v>0</v>
      </c>
      <c r="J79" s="13"/>
      <c r="K79" s="13"/>
      <c r="L79" s="13">
        <f t="shared" si="4"/>
        <v>505</v>
      </c>
      <c r="M79" s="2"/>
      <c r="N79" s="2"/>
    </row>
    <row r="80" spans="1:14" x14ac:dyDescent="0.25">
      <c r="A80" s="12">
        <v>45</v>
      </c>
      <c r="B80" s="13" t="s">
        <v>23</v>
      </c>
      <c r="C80" s="13">
        <v>725</v>
      </c>
      <c r="D80" s="13">
        <v>600</v>
      </c>
      <c r="E80" s="13">
        <v>300</v>
      </c>
      <c r="F80" s="13">
        <v>300</v>
      </c>
      <c r="G80" s="13">
        <v>0</v>
      </c>
      <c r="H80" s="13">
        <v>250</v>
      </c>
      <c r="I80" s="13"/>
      <c r="J80" s="13"/>
      <c r="K80" s="13"/>
      <c r="L80" s="13">
        <f t="shared" si="4"/>
        <v>2175</v>
      </c>
      <c r="M80" s="2"/>
      <c r="N80" s="2"/>
    </row>
    <row r="81" spans="1:14" x14ac:dyDescent="0.25">
      <c r="A81" s="12">
        <v>46</v>
      </c>
      <c r="B81" s="13" t="s">
        <v>24</v>
      </c>
      <c r="C81" s="13">
        <v>210</v>
      </c>
      <c r="D81" s="13">
        <v>260</v>
      </c>
      <c r="E81" s="13">
        <v>120</v>
      </c>
      <c r="F81" s="13">
        <v>120</v>
      </c>
      <c r="G81" s="13">
        <v>0</v>
      </c>
      <c r="H81" s="13">
        <v>60</v>
      </c>
      <c r="I81" s="13"/>
      <c r="J81" s="13"/>
      <c r="K81" s="13"/>
      <c r="L81" s="13">
        <f t="shared" si="4"/>
        <v>770</v>
      </c>
      <c r="M81" s="2"/>
      <c r="N81" s="2"/>
    </row>
    <row r="82" spans="1:14" x14ac:dyDescent="0.25">
      <c r="A82" s="12">
        <v>47</v>
      </c>
      <c r="B82" s="13" t="s">
        <v>25</v>
      </c>
      <c r="C82" s="13">
        <v>145</v>
      </c>
      <c r="D82" s="13">
        <v>120</v>
      </c>
      <c r="E82" s="13">
        <v>45</v>
      </c>
      <c r="F82" s="13">
        <v>30</v>
      </c>
      <c r="G82" s="13">
        <v>60</v>
      </c>
      <c r="H82" s="13">
        <v>0</v>
      </c>
      <c r="I82" s="13"/>
      <c r="J82" s="13"/>
      <c r="K82" s="13"/>
      <c r="L82" s="13">
        <f t="shared" si="4"/>
        <v>400</v>
      </c>
      <c r="M82" s="2"/>
      <c r="N82" s="2"/>
    </row>
    <row r="83" spans="1:14" x14ac:dyDescent="0.25">
      <c r="A83" s="12">
        <v>48</v>
      </c>
      <c r="B83" s="13" t="s">
        <v>26</v>
      </c>
      <c r="C83" s="13">
        <v>145</v>
      </c>
      <c r="D83" s="13">
        <v>120</v>
      </c>
      <c r="E83" s="13">
        <v>60</v>
      </c>
      <c r="F83" s="13">
        <v>60</v>
      </c>
      <c r="G83" s="13">
        <v>60</v>
      </c>
      <c r="H83" s="13">
        <v>60</v>
      </c>
      <c r="I83" s="13"/>
      <c r="J83" s="13"/>
      <c r="K83" s="13"/>
      <c r="L83" s="13">
        <f t="shared" si="4"/>
        <v>505</v>
      </c>
      <c r="M83" s="2"/>
      <c r="N83" s="2"/>
    </row>
    <row r="84" spans="1:14" x14ac:dyDescent="0.25">
      <c r="A84" s="12">
        <v>49</v>
      </c>
      <c r="B84" s="13" t="s">
        <v>27</v>
      </c>
      <c r="C84" s="13">
        <v>145</v>
      </c>
      <c r="D84" s="13">
        <v>60</v>
      </c>
      <c r="E84" s="13">
        <v>60</v>
      </c>
      <c r="F84" s="13">
        <v>60</v>
      </c>
      <c r="G84" s="13">
        <v>60</v>
      </c>
      <c r="H84" s="13">
        <v>60</v>
      </c>
      <c r="I84" s="13"/>
      <c r="J84" s="13"/>
      <c r="K84" s="13"/>
      <c r="L84" s="13">
        <f t="shared" si="4"/>
        <v>445</v>
      </c>
      <c r="M84" s="2"/>
      <c r="N84" s="2"/>
    </row>
    <row r="85" spans="1:14" x14ac:dyDescent="0.25">
      <c r="A85" s="12">
        <v>50</v>
      </c>
      <c r="B85" s="13" t="s">
        <v>28</v>
      </c>
      <c r="C85" s="13">
        <v>725</v>
      </c>
      <c r="D85" s="13">
        <v>600</v>
      </c>
      <c r="E85" s="13">
        <v>300</v>
      </c>
      <c r="F85" s="13">
        <v>300</v>
      </c>
      <c r="G85" s="24">
        <v>300</v>
      </c>
      <c r="H85" s="24">
        <v>300</v>
      </c>
      <c r="I85" s="24">
        <v>300</v>
      </c>
      <c r="J85" s="24">
        <v>300</v>
      </c>
      <c r="K85" s="24">
        <v>300</v>
      </c>
      <c r="L85" s="13">
        <f t="shared" si="4"/>
        <v>3425</v>
      </c>
      <c r="M85" s="2"/>
      <c r="N85" s="2"/>
    </row>
    <row r="86" spans="1:14" x14ac:dyDescent="0.25">
      <c r="A86" s="12">
        <v>51</v>
      </c>
      <c r="B86" s="13" t="s">
        <v>29</v>
      </c>
      <c r="C86" s="13">
        <v>725</v>
      </c>
      <c r="D86" s="13">
        <v>600</v>
      </c>
      <c r="E86" s="13">
        <v>300</v>
      </c>
      <c r="F86" s="24">
        <v>300</v>
      </c>
      <c r="G86" s="24">
        <v>300</v>
      </c>
      <c r="H86" s="24">
        <v>300</v>
      </c>
      <c r="I86" s="24">
        <v>300</v>
      </c>
      <c r="J86" s="24">
        <v>300</v>
      </c>
      <c r="K86" s="24">
        <v>300</v>
      </c>
      <c r="L86" s="13">
        <f t="shared" si="4"/>
        <v>3425</v>
      </c>
      <c r="M86" s="2"/>
      <c r="N86" s="2"/>
    </row>
    <row r="87" spans="1:14" x14ac:dyDescent="0.25">
      <c r="A87" s="12">
        <v>52</v>
      </c>
      <c r="B87" s="13" t="s">
        <v>69</v>
      </c>
      <c r="C87" s="13">
        <v>725</v>
      </c>
      <c r="D87" s="13">
        <v>300</v>
      </c>
      <c r="E87" s="13"/>
      <c r="F87" s="13"/>
      <c r="G87" s="13"/>
      <c r="H87" s="13"/>
      <c r="I87" s="13"/>
      <c r="J87" s="13"/>
      <c r="K87" s="13"/>
      <c r="L87" s="13">
        <f t="shared" si="4"/>
        <v>1025</v>
      </c>
      <c r="M87" s="2"/>
      <c r="N87" s="2"/>
    </row>
    <row r="88" spans="1:14" x14ac:dyDescent="0.25">
      <c r="A88" s="12">
        <v>53</v>
      </c>
      <c r="B88" s="13" t="s">
        <v>30</v>
      </c>
      <c r="C88" s="13">
        <v>0</v>
      </c>
      <c r="D88" s="13">
        <v>650</v>
      </c>
      <c r="E88" s="13">
        <v>300</v>
      </c>
      <c r="F88" s="13">
        <v>300</v>
      </c>
      <c r="G88" s="13">
        <v>0</v>
      </c>
      <c r="H88" s="13">
        <v>0</v>
      </c>
      <c r="I88" s="13"/>
      <c r="J88" s="13"/>
      <c r="K88" s="13"/>
      <c r="L88" s="13">
        <f t="shared" si="4"/>
        <v>1250</v>
      </c>
      <c r="M88" s="4"/>
      <c r="N88" s="2"/>
    </row>
    <row r="89" spans="1:14" x14ac:dyDescent="0.25">
      <c r="A89" s="12">
        <v>54</v>
      </c>
      <c r="B89" s="13" t="s">
        <v>31</v>
      </c>
      <c r="C89" s="13">
        <v>125</v>
      </c>
      <c r="D89" s="13">
        <v>600</v>
      </c>
      <c r="E89" s="13">
        <v>300</v>
      </c>
      <c r="F89" s="13">
        <v>300</v>
      </c>
      <c r="G89" s="13">
        <v>300</v>
      </c>
      <c r="H89" s="24">
        <v>300</v>
      </c>
      <c r="I89" s="24">
        <v>300</v>
      </c>
      <c r="J89" s="24">
        <v>300</v>
      </c>
      <c r="K89" s="24"/>
      <c r="L89" s="13">
        <f t="shared" si="4"/>
        <v>2525</v>
      </c>
      <c r="M89" s="2"/>
      <c r="N89" s="2"/>
    </row>
    <row r="90" spans="1:14" x14ac:dyDescent="0.25">
      <c r="A90" s="12">
        <v>55</v>
      </c>
      <c r="B90" s="13" t="s">
        <v>32</v>
      </c>
      <c r="C90" s="13">
        <v>0</v>
      </c>
      <c r="D90" s="13">
        <v>450</v>
      </c>
      <c r="E90" s="13"/>
      <c r="F90" s="13">
        <v>275</v>
      </c>
      <c r="G90" s="13">
        <v>300</v>
      </c>
      <c r="H90" s="24">
        <v>300</v>
      </c>
      <c r="I90" s="24">
        <v>300</v>
      </c>
      <c r="J90" s="24"/>
      <c r="K90" s="24"/>
      <c r="L90" s="13">
        <f t="shared" si="4"/>
        <v>1625</v>
      </c>
      <c r="M90" s="2"/>
      <c r="N90" s="2"/>
    </row>
    <row r="91" spans="1:14" x14ac:dyDescent="0.25">
      <c r="A91" s="12">
        <v>56</v>
      </c>
      <c r="B91" s="13" t="s">
        <v>33</v>
      </c>
      <c r="C91" s="13">
        <v>600</v>
      </c>
      <c r="D91" s="13">
        <v>600</v>
      </c>
      <c r="E91" s="13">
        <v>300</v>
      </c>
      <c r="F91" s="13">
        <v>300</v>
      </c>
      <c r="G91" s="24">
        <v>300</v>
      </c>
      <c r="H91" s="24">
        <v>300</v>
      </c>
      <c r="I91" s="24">
        <v>300</v>
      </c>
      <c r="J91" s="24">
        <v>300</v>
      </c>
      <c r="K91" s="24">
        <v>300</v>
      </c>
      <c r="L91" s="13">
        <f t="shared" si="4"/>
        <v>3300</v>
      </c>
      <c r="M91" s="2"/>
      <c r="N91" s="2"/>
    </row>
    <row r="92" spans="1:14" x14ac:dyDescent="0.25">
      <c r="A92" s="12">
        <v>57</v>
      </c>
      <c r="B92" s="13" t="s">
        <v>34</v>
      </c>
      <c r="C92" s="13">
        <v>725</v>
      </c>
      <c r="D92" s="13">
        <v>600</v>
      </c>
      <c r="E92" s="13">
        <v>300</v>
      </c>
      <c r="F92" s="13">
        <v>300</v>
      </c>
      <c r="G92" s="13">
        <v>0</v>
      </c>
      <c r="H92" s="13">
        <v>0</v>
      </c>
      <c r="I92" s="13"/>
      <c r="J92" s="13"/>
      <c r="K92" s="13"/>
      <c r="L92" s="13">
        <f t="shared" si="4"/>
        <v>1925</v>
      </c>
      <c r="M92" s="2"/>
      <c r="N92" s="2"/>
    </row>
    <row r="93" spans="1:14" x14ac:dyDescent="0.25">
      <c r="A93" s="12">
        <v>58</v>
      </c>
      <c r="B93" s="13" t="s">
        <v>35</v>
      </c>
      <c r="C93" s="13">
        <v>725</v>
      </c>
      <c r="D93" s="13">
        <v>600</v>
      </c>
      <c r="E93" s="13">
        <v>300</v>
      </c>
      <c r="F93" s="24">
        <v>300</v>
      </c>
      <c r="G93" s="24">
        <v>300</v>
      </c>
      <c r="H93" s="24">
        <v>300</v>
      </c>
      <c r="I93" s="24">
        <v>300</v>
      </c>
      <c r="J93" s="24">
        <v>300</v>
      </c>
      <c r="K93" s="24">
        <v>300</v>
      </c>
      <c r="L93" s="13">
        <f t="shared" si="4"/>
        <v>3425</v>
      </c>
      <c r="M93" s="2"/>
      <c r="N93" s="2"/>
    </row>
    <row r="94" spans="1:14" x14ac:dyDescent="0.25">
      <c r="A94" s="12">
        <v>59</v>
      </c>
      <c r="B94" s="13" t="s">
        <v>36</v>
      </c>
      <c r="C94" s="13">
        <v>500</v>
      </c>
      <c r="D94" s="13">
        <v>600</v>
      </c>
      <c r="E94" s="13">
        <v>300</v>
      </c>
      <c r="F94" s="13">
        <v>300</v>
      </c>
      <c r="G94" s="13">
        <v>0</v>
      </c>
      <c r="H94" s="13">
        <v>0</v>
      </c>
      <c r="I94" s="13"/>
      <c r="J94" s="13"/>
      <c r="K94" s="13"/>
      <c r="L94" s="13">
        <f t="shared" si="4"/>
        <v>1700</v>
      </c>
      <c r="M94" s="4"/>
      <c r="N94" s="2"/>
    </row>
    <row r="95" spans="1:14" x14ac:dyDescent="0.25">
      <c r="A95" s="12">
        <v>60</v>
      </c>
      <c r="B95" s="13" t="s">
        <v>37</v>
      </c>
      <c r="C95" s="13"/>
      <c r="D95" s="13"/>
      <c r="E95" s="13">
        <v>60</v>
      </c>
      <c r="F95" s="13">
        <v>60</v>
      </c>
      <c r="G95" s="13">
        <v>60</v>
      </c>
      <c r="H95" s="13"/>
      <c r="I95" s="13"/>
      <c r="J95" s="13"/>
      <c r="K95" s="13"/>
      <c r="L95" s="13">
        <f t="shared" si="4"/>
        <v>180</v>
      </c>
      <c r="M95" s="2"/>
      <c r="N95" s="2"/>
    </row>
    <row r="96" spans="1:14" x14ac:dyDescent="0.25">
      <c r="A96" s="12">
        <v>61</v>
      </c>
      <c r="B96" s="13" t="s">
        <v>38</v>
      </c>
      <c r="C96" s="13">
        <v>725</v>
      </c>
      <c r="D96" s="13">
        <v>600</v>
      </c>
      <c r="E96" s="13">
        <v>300</v>
      </c>
      <c r="F96" s="13">
        <v>300</v>
      </c>
      <c r="G96" s="13">
        <v>300</v>
      </c>
      <c r="H96" s="13">
        <v>0</v>
      </c>
      <c r="I96" s="13"/>
      <c r="J96" s="13"/>
      <c r="K96" s="13"/>
      <c r="L96" s="13">
        <f t="shared" si="4"/>
        <v>2225</v>
      </c>
      <c r="M96" s="2"/>
      <c r="N96" s="2"/>
    </row>
    <row r="97" spans="1:14" x14ac:dyDescent="0.25">
      <c r="A97" s="12">
        <v>62</v>
      </c>
      <c r="B97" s="13" t="s">
        <v>39</v>
      </c>
      <c r="C97" s="13"/>
      <c r="D97" s="13"/>
      <c r="E97" s="13"/>
      <c r="F97" s="13">
        <v>328.23</v>
      </c>
      <c r="G97" s="13">
        <v>0</v>
      </c>
      <c r="H97" s="13"/>
      <c r="I97" s="13"/>
      <c r="J97" s="13"/>
      <c r="K97" s="13"/>
      <c r="L97" s="13">
        <f t="shared" si="4"/>
        <v>328.23</v>
      </c>
      <c r="M97" s="2"/>
      <c r="N97" s="2"/>
    </row>
    <row r="98" spans="1:14" x14ac:dyDescent="0.25">
      <c r="A98" s="12">
        <v>63</v>
      </c>
      <c r="B98" s="13" t="s">
        <v>40</v>
      </c>
      <c r="C98" s="13"/>
      <c r="D98" s="13"/>
      <c r="E98" s="13">
        <v>300</v>
      </c>
      <c r="F98" s="13">
        <v>300</v>
      </c>
      <c r="G98" s="13">
        <v>300</v>
      </c>
      <c r="H98" s="13">
        <v>0</v>
      </c>
      <c r="I98" s="13"/>
      <c r="J98" s="13"/>
      <c r="K98" s="13">
        <v>250</v>
      </c>
      <c r="L98" s="13">
        <f t="shared" si="4"/>
        <v>1150</v>
      </c>
      <c r="M98" s="2"/>
      <c r="N98" s="2"/>
    </row>
    <row r="99" spans="1:14" x14ac:dyDescent="0.25">
      <c r="A99" s="12">
        <v>64</v>
      </c>
      <c r="B99" s="13" t="s">
        <v>5</v>
      </c>
      <c r="C99" s="13">
        <v>145</v>
      </c>
      <c r="D99" s="13">
        <v>120</v>
      </c>
      <c r="E99" s="13">
        <v>60</v>
      </c>
      <c r="F99" s="13">
        <v>60</v>
      </c>
      <c r="G99" s="13">
        <v>60</v>
      </c>
      <c r="H99" s="13"/>
      <c r="I99" s="13">
        <v>60</v>
      </c>
      <c r="J99" s="13"/>
      <c r="K99" s="13"/>
      <c r="L99" s="13">
        <f t="shared" ref="L99:L122" si="5">SUM(C99:K99)</f>
        <v>505</v>
      </c>
      <c r="M99" s="2"/>
      <c r="N99" s="2"/>
    </row>
    <row r="100" spans="1:14" x14ac:dyDescent="0.25">
      <c r="A100" s="12">
        <v>65</v>
      </c>
      <c r="B100" s="13" t="s">
        <v>41</v>
      </c>
      <c r="C100" s="13">
        <v>315</v>
      </c>
      <c r="D100" s="13">
        <v>240</v>
      </c>
      <c r="E100" s="13">
        <v>60</v>
      </c>
      <c r="F100" s="13">
        <v>60</v>
      </c>
      <c r="G100" s="13">
        <v>30</v>
      </c>
      <c r="H100" s="13"/>
      <c r="I100" s="13"/>
      <c r="J100" s="13"/>
      <c r="K100" s="13"/>
      <c r="L100" s="13">
        <f t="shared" si="5"/>
        <v>705</v>
      </c>
      <c r="M100" s="5"/>
      <c r="N100" s="5"/>
    </row>
    <row r="101" spans="1:14" x14ac:dyDescent="0.25">
      <c r="A101" s="12">
        <v>66</v>
      </c>
      <c r="B101" s="13" t="s">
        <v>42</v>
      </c>
      <c r="C101" s="13"/>
      <c r="D101" s="13">
        <v>600</v>
      </c>
      <c r="E101" s="13">
        <v>300</v>
      </c>
      <c r="F101" s="13">
        <v>300</v>
      </c>
      <c r="G101" s="13">
        <v>0</v>
      </c>
      <c r="H101" s="13"/>
      <c r="I101" s="13"/>
      <c r="J101" s="13"/>
      <c r="K101" s="13"/>
      <c r="L101" s="13">
        <f t="shared" si="5"/>
        <v>1200</v>
      </c>
      <c r="M101" s="5"/>
      <c r="N101" s="5"/>
    </row>
    <row r="102" spans="1:14" x14ac:dyDescent="0.25">
      <c r="A102" s="12">
        <v>67</v>
      </c>
      <c r="B102" s="13" t="s">
        <v>43</v>
      </c>
      <c r="C102" s="13">
        <v>0</v>
      </c>
      <c r="D102" s="13">
        <v>450</v>
      </c>
      <c r="E102" s="13">
        <v>275</v>
      </c>
      <c r="F102" s="13"/>
      <c r="G102" s="13">
        <v>300</v>
      </c>
      <c r="H102" s="13"/>
      <c r="I102" s="13"/>
      <c r="J102" s="13"/>
      <c r="K102" s="13"/>
      <c r="L102" s="13">
        <f t="shared" si="5"/>
        <v>1025</v>
      </c>
      <c r="M102" s="5"/>
      <c r="N102" s="5"/>
    </row>
    <row r="103" spans="1:14" x14ac:dyDescent="0.25">
      <c r="A103" s="12">
        <v>68</v>
      </c>
      <c r="B103" s="13" t="s">
        <v>44</v>
      </c>
      <c r="C103" s="13">
        <v>70</v>
      </c>
      <c r="D103" s="13">
        <v>120</v>
      </c>
      <c r="E103" s="13">
        <v>60</v>
      </c>
      <c r="F103" s="13">
        <v>60</v>
      </c>
      <c r="G103" s="13">
        <v>60</v>
      </c>
      <c r="H103" s="13">
        <v>15</v>
      </c>
      <c r="I103" s="13"/>
      <c r="J103" s="13"/>
      <c r="K103" s="13"/>
      <c r="L103" s="13">
        <f t="shared" si="5"/>
        <v>385</v>
      </c>
      <c r="M103" s="5"/>
      <c r="N103" s="5"/>
    </row>
    <row r="104" spans="1:14" ht="34.5" x14ac:dyDescent="0.25">
      <c r="A104" s="12">
        <v>69</v>
      </c>
      <c r="B104" s="19" t="s">
        <v>124</v>
      </c>
      <c r="C104" s="13"/>
      <c r="D104" s="13">
        <v>600</v>
      </c>
      <c r="E104" s="13">
        <v>300</v>
      </c>
      <c r="F104" s="13">
        <v>300</v>
      </c>
      <c r="G104" s="24">
        <v>300</v>
      </c>
      <c r="H104" s="24">
        <v>300</v>
      </c>
      <c r="I104" s="24">
        <v>150</v>
      </c>
      <c r="J104" s="24">
        <v>0</v>
      </c>
      <c r="K104" s="24"/>
      <c r="L104" s="13">
        <f t="shared" si="5"/>
        <v>1950</v>
      </c>
      <c r="M104" s="5"/>
      <c r="N104" s="5"/>
    </row>
    <row r="105" spans="1:14" x14ac:dyDescent="0.25">
      <c r="A105" s="12">
        <v>70</v>
      </c>
      <c r="B105" s="13" t="s">
        <v>45</v>
      </c>
      <c r="C105" s="13"/>
      <c r="D105" s="13">
        <v>720</v>
      </c>
      <c r="E105" s="13">
        <v>420</v>
      </c>
      <c r="F105" s="13">
        <v>420</v>
      </c>
      <c r="G105" s="13">
        <v>0</v>
      </c>
      <c r="H105" s="13"/>
      <c r="I105" s="13"/>
      <c r="J105" s="13"/>
      <c r="K105" s="13"/>
      <c r="L105" s="13">
        <f t="shared" si="5"/>
        <v>1560</v>
      </c>
      <c r="M105" s="5"/>
      <c r="N105" s="5"/>
    </row>
    <row r="106" spans="1:14" x14ac:dyDescent="0.25">
      <c r="A106" s="12">
        <v>71</v>
      </c>
      <c r="B106" s="13" t="s">
        <v>46</v>
      </c>
      <c r="C106" s="13"/>
      <c r="D106" s="13">
        <v>150</v>
      </c>
      <c r="E106" s="13">
        <v>300</v>
      </c>
      <c r="F106" s="13">
        <v>300</v>
      </c>
      <c r="G106" s="13">
        <v>0</v>
      </c>
      <c r="H106" s="13">
        <v>0</v>
      </c>
      <c r="I106" s="13"/>
      <c r="J106" s="13"/>
      <c r="K106" s="13"/>
      <c r="L106" s="13">
        <f t="shared" si="5"/>
        <v>750</v>
      </c>
      <c r="M106" s="5"/>
      <c r="N106" s="5"/>
    </row>
    <row r="107" spans="1:14" x14ac:dyDescent="0.25">
      <c r="A107" s="12">
        <v>72</v>
      </c>
      <c r="B107" s="13" t="s">
        <v>47</v>
      </c>
      <c r="C107" s="13"/>
      <c r="D107" s="13">
        <v>120</v>
      </c>
      <c r="E107" s="13">
        <v>60</v>
      </c>
      <c r="F107" s="13">
        <v>50</v>
      </c>
      <c r="G107" s="13">
        <v>0</v>
      </c>
      <c r="H107" s="13"/>
      <c r="I107" s="13"/>
      <c r="J107" s="13"/>
      <c r="K107" s="13"/>
      <c r="L107" s="13">
        <f t="shared" si="5"/>
        <v>230</v>
      </c>
      <c r="M107" s="1"/>
      <c r="N107" s="1"/>
    </row>
    <row r="108" spans="1:14" ht="23.25" x14ac:dyDescent="0.25">
      <c r="A108" s="12">
        <v>73</v>
      </c>
      <c r="B108" s="19" t="s">
        <v>123</v>
      </c>
      <c r="C108" s="13"/>
      <c r="D108" s="13">
        <v>120</v>
      </c>
      <c r="E108" s="13">
        <v>60</v>
      </c>
      <c r="F108" s="13">
        <v>60</v>
      </c>
      <c r="G108" s="13">
        <v>60</v>
      </c>
      <c r="H108" s="13">
        <v>0</v>
      </c>
      <c r="I108" s="13">
        <v>0</v>
      </c>
      <c r="J108" s="13">
        <v>0</v>
      </c>
      <c r="K108" s="13"/>
      <c r="L108" s="13">
        <f t="shared" si="5"/>
        <v>300</v>
      </c>
      <c r="M108" s="2"/>
      <c r="N108" s="2"/>
    </row>
    <row r="109" spans="1:14" x14ac:dyDescent="0.25">
      <c r="A109" s="12">
        <v>74</v>
      </c>
      <c r="B109" s="13" t="s">
        <v>48</v>
      </c>
      <c r="C109" s="13"/>
      <c r="D109" s="13"/>
      <c r="E109" s="13">
        <v>60</v>
      </c>
      <c r="F109" s="13">
        <v>60</v>
      </c>
      <c r="G109" s="13">
        <v>0</v>
      </c>
      <c r="H109" s="13"/>
      <c r="I109" s="13"/>
      <c r="J109" s="13"/>
      <c r="K109" s="13"/>
      <c r="L109" s="13">
        <f t="shared" si="5"/>
        <v>120</v>
      </c>
      <c r="M109" s="2"/>
      <c r="N109" s="2"/>
    </row>
    <row r="110" spans="1:14" x14ac:dyDescent="0.25">
      <c r="A110" s="12">
        <v>75</v>
      </c>
      <c r="B110" s="13" t="s">
        <v>49</v>
      </c>
      <c r="C110" s="13"/>
      <c r="D110" s="13"/>
      <c r="E110" s="13"/>
      <c r="F110" s="13"/>
      <c r="G110" s="13"/>
      <c r="H110" s="13">
        <v>60</v>
      </c>
      <c r="I110" s="13"/>
      <c r="J110" s="13"/>
      <c r="K110" s="13"/>
      <c r="L110" s="13">
        <f t="shared" si="5"/>
        <v>60</v>
      </c>
      <c r="M110" s="2"/>
      <c r="N110" s="2"/>
    </row>
    <row r="111" spans="1:14" x14ac:dyDescent="0.25">
      <c r="A111" s="12">
        <v>76</v>
      </c>
      <c r="B111" s="13" t="s">
        <v>50</v>
      </c>
      <c r="C111" s="13"/>
      <c r="D111" s="13"/>
      <c r="E111" s="13"/>
      <c r="F111" s="13"/>
      <c r="G111" s="13"/>
      <c r="H111" s="13">
        <v>60</v>
      </c>
      <c r="I111" s="13"/>
      <c r="J111" s="13"/>
      <c r="K111" s="13"/>
      <c r="L111" s="13">
        <f t="shared" si="5"/>
        <v>60</v>
      </c>
      <c r="M111" s="2"/>
      <c r="N111" s="2"/>
    </row>
    <row r="112" spans="1:14" x14ac:dyDescent="0.25">
      <c r="A112" s="12">
        <v>77</v>
      </c>
      <c r="B112" s="13" t="s">
        <v>51</v>
      </c>
      <c r="C112" s="13"/>
      <c r="D112" s="13"/>
      <c r="E112" s="13">
        <v>40</v>
      </c>
      <c r="F112" s="13"/>
      <c r="G112" s="13"/>
      <c r="H112" s="13"/>
      <c r="I112" s="13"/>
      <c r="J112" s="13"/>
      <c r="K112" s="13"/>
      <c r="L112" s="13">
        <f t="shared" si="5"/>
        <v>40</v>
      </c>
      <c r="M112" s="2"/>
      <c r="N112" s="2"/>
    </row>
    <row r="113" spans="1:14" x14ac:dyDescent="0.25">
      <c r="A113" s="12">
        <v>78</v>
      </c>
      <c r="B113" s="13" t="s">
        <v>52</v>
      </c>
      <c r="C113" s="13"/>
      <c r="D113" s="13"/>
      <c r="E113" s="13"/>
      <c r="F113" s="13">
        <v>60</v>
      </c>
      <c r="G113" s="13"/>
      <c r="H113" s="13"/>
      <c r="I113" s="13"/>
      <c r="J113" s="13"/>
      <c r="K113" s="13"/>
      <c r="L113" s="13">
        <f t="shared" si="5"/>
        <v>60</v>
      </c>
      <c r="M113" s="2"/>
      <c r="N113" s="2"/>
    </row>
    <row r="114" spans="1:14" x14ac:dyDescent="0.25">
      <c r="A114" s="12">
        <v>79</v>
      </c>
      <c r="B114" s="13" t="s">
        <v>53</v>
      </c>
      <c r="C114" s="13"/>
      <c r="D114" s="13"/>
      <c r="E114" s="13"/>
      <c r="F114" s="13">
        <v>300</v>
      </c>
      <c r="G114" s="24">
        <v>300</v>
      </c>
      <c r="H114" s="24">
        <v>300</v>
      </c>
      <c r="I114" s="24">
        <v>300</v>
      </c>
      <c r="J114" s="24">
        <v>300</v>
      </c>
      <c r="K114" s="24">
        <v>300</v>
      </c>
      <c r="L114" s="13">
        <f t="shared" si="5"/>
        <v>1800</v>
      </c>
      <c r="M114" s="2"/>
      <c r="N114" s="2"/>
    </row>
    <row r="115" spans="1:14" x14ac:dyDescent="0.25">
      <c r="A115" s="12">
        <v>80</v>
      </c>
      <c r="B115" s="13" t="s">
        <v>54</v>
      </c>
      <c r="C115" s="13"/>
      <c r="D115" s="13"/>
      <c r="E115" s="13">
        <v>60</v>
      </c>
      <c r="F115" s="13">
        <v>50</v>
      </c>
      <c r="G115" s="13">
        <v>0</v>
      </c>
      <c r="H115" s="13">
        <v>0</v>
      </c>
      <c r="I115" s="13"/>
      <c r="J115" s="13"/>
      <c r="K115" s="13"/>
      <c r="L115" s="13">
        <f t="shared" si="5"/>
        <v>110</v>
      </c>
      <c r="M115" s="4"/>
      <c r="N115" s="5"/>
    </row>
    <row r="116" spans="1:14" x14ac:dyDescent="0.25">
      <c r="A116" s="12">
        <v>81</v>
      </c>
      <c r="B116" s="13" t="s">
        <v>55</v>
      </c>
      <c r="C116" s="13"/>
      <c r="D116" s="13"/>
      <c r="E116" s="13">
        <v>50</v>
      </c>
      <c r="F116" s="13">
        <v>60</v>
      </c>
      <c r="G116" s="13">
        <v>0</v>
      </c>
      <c r="H116" s="13"/>
      <c r="I116" s="13"/>
      <c r="J116" s="13"/>
      <c r="K116" s="13"/>
      <c r="L116" s="13">
        <f t="shared" si="5"/>
        <v>110</v>
      </c>
      <c r="M116" s="2"/>
      <c r="N116" s="2"/>
    </row>
    <row r="117" spans="1:14" x14ac:dyDescent="0.25">
      <c r="A117" s="12">
        <v>82</v>
      </c>
      <c r="B117" s="13" t="s">
        <v>56</v>
      </c>
      <c r="C117" s="13"/>
      <c r="D117" s="13"/>
      <c r="E117" s="13"/>
      <c r="F117" s="13">
        <v>120</v>
      </c>
      <c r="G117" s="13">
        <v>90</v>
      </c>
      <c r="H117" s="13"/>
      <c r="I117" s="13"/>
      <c r="J117" s="13"/>
      <c r="K117" s="13"/>
      <c r="L117" s="13">
        <f t="shared" si="5"/>
        <v>210</v>
      </c>
      <c r="M117" s="2"/>
      <c r="N117" s="2"/>
    </row>
    <row r="118" spans="1:14" x14ac:dyDescent="0.25">
      <c r="A118" s="12">
        <v>83</v>
      </c>
      <c r="B118" s="13" t="s">
        <v>57</v>
      </c>
      <c r="C118" s="13"/>
      <c r="D118" s="13"/>
      <c r="E118" s="13"/>
      <c r="F118" s="13"/>
      <c r="G118" s="13">
        <v>60</v>
      </c>
      <c r="H118" s="13">
        <v>60</v>
      </c>
      <c r="I118" s="13"/>
      <c r="J118" s="13"/>
      <c r="K118" s="13"/>
      <c r="L118" s="13">
        <f t="shared" si="5"/>
        <v>120</v>
      </c>
      <c r="M118" s="2"/>
      <c r="N118" s="2"/>
    </row>
    <row r="119" spans="1:14" ht="23.25" x14ac:dyDescent="0.25">
      <c r="A119" s="12">
        <v>84</v>
      </c>
      <c r="B119" s="19" t="s">
        <v>126</v>
      </c>
      <c r="C119" s="13"/>
      <c r="D119" s="13"/>
      <c r="E119" s="13"/>
      <c r="F119" s="13"/>
      <c r="G119" s="13"/>
      <c r="H119" s="13">
        <v>0</v>
      </c>
      <c r="I119" s="13">
        <v>0</v>
      </c>
      <c r="J119" s="13">
        <v>0</v>
      </c>
      <c r="K119" s="13"/>
      <c r="L119" s="13">
        <f t="shared" si="5"/>
        <v>0</v>
      </c>
    </row>
    <row r="120" spans="1:14" x14ac:dyDescent="0.25">
      <c r="A120" s="12">
        <v>85</v>
      </c>
      <c r="B120" s="13" t="s">
        <v>58</v>
      </c>
      <c r="C120" s="13"/>
      <c r="D120" s="13"/>
      <c r="E120" s="13"/>
      <c r="F120" s="13"/>
      <c r="G120" s="13">
        <v>60</v>
      </c>
      <c r="H120" s="13"/>
      <c r="I120" s="13"/>
      <c r="J120" s="13"/>
      <c r="K120" s="13"/>
      <c r="L120" s="13">
        <f t="shared" si="5"/>
        <v>60</v>
      </c>
    </row>
    <row r="121" spans="1:14" x14ac:dyDescent="0.25">
      <c r="A121" s="12">
        <v>86</v>
      </c>
      <c r="B121" s="13" t="s">
        <v>136</v>
      </c>
      <c r="C121" s="13"/>
      <c r="D121" s="13"/>
      <c r="E121" s="13"/>
      <c r="F121" s="13"/>
      <c r="G121" s="13"/>
      <c r="H121" s="13"/>
      <c r="I121" s="13"/>
      <c r="J121" s="13"/>
      <c r="K121" s="24">
        <v>60</v>
      </c>
      <c r="L121" s="13">
        <f t="shared" si="5"/>
        <v>60</v>
      </c>
    </row>
    <row r="122" spans="1:14" x14ac:dyDescent="0.25">
      <c r="A122" s="12">
        <v>87</v>
      </c>
      <c r="B122" s="13" t="s">
        <v>137</v>
      </c>
      <c r="C122" s="13"/>
      <c r="D122" s="13"/>
      <c r="E122" s="13"/>
      <c r="F122" s="13"/>
      <c r="G122" s="13"/>
      <c r="H122" s="13"/>
      <c r="I122" s="13"/>
      <c r="J122" s="13"/>
      <c r="K122" s="24">
        <v>250</v>
      </c>
      <c r="L122" s="13">
        <f t="shared" si="5"/>
        <v>250</v>
      </c>
    </row>
    <row r="123" spans="1:14" x14ac:dyDescent="0.25">
      <c r="A123" s="12"/>
      <c r="B123" s="13" t="s">
        <v>7</v>
      </c>
      <c r="C123" s="13">
        <f t="shared" ref="C123:J123" si="6">SUM(C36:C120)</f>
        <v>13015</v>
      </c>
      <c r="D123" s="13">
        <f t="shared" si="6"/>
        <v>15230</v>
      </c>
      <c r="E123" s="13">
        <f t="shared" si="6"/>
        <v>7270</v>
      </c>
      <c r="F123" s="13">
        <f t="shared" si="6"/>
        <v>7498.23</v>
      </c>
      <c r="G123" s="13">
        <f t="shared" si="6"/>
        <v>4260</v>
      </c>
      <c r="H123" s="13">
        <f t="shared" si="6"/>
        <v>3385</v>
      </c>
      <c r="I123" s="13">
        <f t="shared" si="6"/>
        <v>2370</v>
      </c>
      <c r="J123" s="13">
        <f t="shared" si="6"/>
        <v>1800</v>
      </c>
      <c r="K123" s="13">
        <f>SUM(K36:K122)</f>
        <v>2300</v>
      </c>
      <c r="L123" s="41">
        <f>SUM(C123:K123)</f>
        <v>57128.229999999996</v>
      </c>
      <c r="M123" s="2"/>
    </row>
    <row r="125" spans="1:14" x14ac:dyDescent="0.25">
      <c r="B125" s="48" t="s">
        <v>157</v>
      </c>
      <c r="C125" s="34"/>
      <c r="D125" s="11"/>
      <c r="E125" s="11"/>
      <c r="F125" s="11"/>
    </row>
    <row r="126" spans="1:14" x14ac:dyDescent="0.25">
      <c r="B126" s="12" t="s">
        <v>112</v>
      </c>
      <c r="C126" s="13">
        <v>1500</v>
      </c>
      <c r="D126" s="11"/>
      <c r="E126" s="11"/>
      <c r="F126" s="11"/>
    </row>
    <row r="127" spans="1:14" x14ac:dyDescent="0.25">
      <c r="B127" s="12" t="s">
        <v>113</v>
      </c>
      <c r="C127" s="13">
        <v>2400</v>
      </c>
      <c r="D127" s="11"/>
      <c r="E127" s="11"/>
      <c r="F127" s="11"/>
    </row>
    <row r="128" spans="1:14" x14ac:dyDescent="0.25">
      <c r="B128" s="12" t="s">
        <v>114</v>
      </c>
      <c r="C128" s="13">
        <v>1500</v>
      </c>
      <c r="D128" s="11"/>
      <c r="E128" s="11"/>
      <c r="F128" s="11"/>
    </row>
    <row r="129" spans="2:6" x14ac:dyDescent="0.25">
      <c r="B129" s="28"/>
      <c r="C129" s="36">
        <v>5400</v>
      </c>
      <c r="D129" s="11"/>
      <c r="E129" s="11"/>
      <c r="F129" s="11"/>
    </row>
    <row r="130" spans="2:6" x14ac:dyDescent="0.25">
      <c r="B130" s="43" t="s">
        <v>146</v>
      </c>
      <c r="C130" s="36"/>
      <c r="D130" s="11"/>
      <c r="E130" s="11"/>
      <c r="F130" s="11"/>
    </row>
    <row r="131" spans="2:6" x14ac:dyDescent="0.25">
      <c r="B131" s="12" t="s">
        <v>117</v>
      </c>
      <c r="C131" s="13">
        <v>46.8</v>
      </c>
      <c r="D131" s="11"/>
      <c r="E131" s="11"/>
      <c r="F131" s="11"/>
    </row>
    <row r="132" spans="2:6" x14ac:dyDescent="0.25">
      <c r="B132" s="28"/>
      <c r="C132" s="37">
        <f>SUM(C131)</f>
        <v>46.8</v>
      </c>
      <c r="D132" s="11"/>
      <c r="E132" s="11"/>
      <c r="F132" s="11"/>
    </row>
    <row r="133" spans="2:6" x14ac:dyDescent="0.25">
      <c r="B133" s="43" t="s">
        <v>145</v>
      </c>
      <c r="C133" s="37"/>
      <c r="D133" s="11"/>
      <c r="E133" s="11"/>
      <c r="F133" s="11"/>
    </row>
    <row r="134" spans="2:6" x14ac:dyDescent="0.25">
      <c r="B134" s="12" t="s">
        <v>110</v>
      </c>
      <c r="C134" s="16">
        <v>750</v>
      </c>
      <c r="D134" s="29"/>
      <c r="E134" s="11"/>
      <c r="F134" s="11"/>
    </row>
    <row r="135" spans="2:6" x14ac:dyDescent="0.25">
      <c r="B135" s="12" t="s">
        <v>111</v>
      </c>
      <c r="C135" s="16">
        <v>0.5</v>
      </c>
      <c r="D135" s="29"/>
      <c r="E135" s="11"/>
      <c r="F135" s="11"/>
    </row>
    <row r="136" spans="2:6" x14ac:dyDescent="0.25">
      <c r="B136" s="12" t="s">
        <v>147</v>
      </c>
      <c r="C136" s="13">
        <v>300</v>
      </c>
      <c r="D136" s="28"/>
      <c r="E136" s="11"/>
      <c r="F136" s="11"/>
    </row>
    <row r="137" spans="2:6" x14ac:dyDescent="0.25">
      <c r="B137" s="28"/>
      <c r="C137" s="37">
        <f>SUM(C134:C136)</f>
        <v>1050.5</v>
      </c>
      <c r="D137" s="28"/>
      <c r="E137" s="11"/>
      <c r="F137" s="11"/>
    </row>
    <row r="138" spans="2:6" x14ac:dyDescent="0.25">
      <c r="B138" s="28"/>
      <c r="C138" s="37"/>
      <c r="D138" s="28"/>
      <c r="E138" s="11"/>
      <c r="F138" s="11"/>
    </row>
    <row r="139" spans="2:6" x14ac:dyDescent="0.25">
      <c r="B139" s="48" t="s">
        <v>142</v>
      </c>
      <c r="C139" s="34"/>
      <c r="D139" s="11"/>
      <c r="E139" s="11"/>
      <c r="F139" s="11"/>
    </row>
    <row r="140" spans="2:6" x14ac:dyDescent="0.25">
      <c r="B140" s="48" t="s">
        <v>59</v>
      </c>
      <c r="C140" s="34"/>
      <c r="D140" s="11"/>
      <c r="E140" s="11"/>
      <c r="F140" s="11"/>
    </row>
    <row r="141" spans="2:6" x14ac:dyDescent="0.25">
      <c r="B141" s="12" t="s">
        <v>98</v>
      </c>
      <c r="C141" s="38">
        <v>2012</v>
      </c>
      <c r="D141" s="30">
        <v>2013</v>
      </c>
      <c r="E141" s="30">
        <v>2014</v>
      </c>
      <c r="F141" s="30" t="s">
        <v>97</v>
      </c>
    </row>
    <row r="142" spans="2:6" x14ac:dyDescent="0.25">
      <c r="B142" s="12" t="s">
        <v>91</v>
      </c>
      <c r="C142" s="13">
        <v>130</v>
      </c>
      <c r="D142" s="12"/>
      <c r="E142" s="12">
        <v>130</v>
      </c>
      <c r="F142" s="12">
        <f>SUM(C142:E142)</f>
        <v>260</v>
      </c>
    </row>
    <row r="143" spans="2:6" x14ac:dyDescent="0.25">
      <c r="B143" s="12" t="s">
        <v>92</v>
      </c>
      <c r="C143" s="13">
        <v>2110</v>
      </c>
      <c r="D143" s="12"/>
      <c r="E143" s="12"/>
      <c r="F143" s="12">
        <f t="shared" ref="F143:F149" si="7">SUM(C143:E143)</f>
        <v>2110</v>
      </c>
    </row>
    <row r="144" spans="2:6" x14ac:dyDescent="0.25">
      <c r="B144" s="12" t="s">
        <v>93</v>
      </c>
      <c r="C144" s="13">
        <v>80</v>
      </c>
      <c r="D144" s="12"/>
      <c r="E144" s="12"/>
      <c r="F144" s="12">
        <f t="shared" si="7"/>
        <v>80</v>
      </c>
    </row>
    <row r="145" spans="2:6" x14ac:dyDescent="0.25">
      <c r="B145" s="12" t="s">
        <v>94</v>
      </c>
      <c r="C145" s="13">
        <v>540</v>
      </c>
      <c r="D145" s="12"/>
      <c r="E145" s="12"/>
      <c r="F145" s="12">
        <f t="shared" si="7"/>
        <v>540</v>
      </c>
    </row>
    <row r="146" spans="2:6" x14ac:dyDescent="0.25">
      <c r="B146" s="12" t="s">
        <v>95</v>
      </c>
      <c r="C146" s="13">
        <v>200</v>
      </c>
      <c r="D146" s="12"/>
      <c r="E146" s="12"/>
      <c r="F146" s="12">
        <f t="shared" si="7"/>
        <v>200</v>
      </c>
    </row>
    <row r="147" spans="2:6" x14ac:dyDescent="0.25">
      <c r="B147" s="12" t="s">
        <v>96</v>
      </c>
      <c r="C147" s="13">
        <v>40</v>
      </c>
      <c r="D147" s="12"/>
      <c r="E147" s="12"/>
      <c r="F147" s="12">
        <f t="shared" si="7"/>
        <v>40</v>
      </c>
    </row>
    <row r="148" spans="2:6" x14ac:dyDescent="0.25">
      <c r="B148" s="12" t="s">
        <v>99</v>
      </c>
      <c r="C148" s="13"/>
      <c r="D148" s="12">
        <v>120</v>
      </c>
      <c r="E148" s="12"/>
      <c r="F148" s="12">
        <f t="shared" si="7"/>
        <v>120</v>
      </c>
    </row>
    <row r="149" spans="2:6" x14ac:dyDescent="0.25">
      <c r="B149" s="12" t="s">
        <v>100</v>
      </c>
      <c r="C149" s="13"/>
      <c r="D149" s="12"/>
      <c r="E149" s="12">
        <v>40</v>
      </c>
      <c r="F149" s="12">
        <f t="shared" si="7"/>
        <v>40</v>
      </c>
    </row>
    <row r="150" spans="2:6" x14ac:dyDescent="0.25">
      <c r="B150" s="12" t="s">
        <v>97</v>
      </c>
      <c r="C150" s="13">
        <f>SUM(C142:C147)</f>
        <v>3100</v>
      </c>
      <c r="D150" s="12">
        <f>SUM(D142:D148)</f>
        <v>120</v>
      </c>
      <c r="E150" s="12">
        <f>SUM(E142:E149)</f>
        <v>170</v>
      </c>
      <c r="F150" s="31">
        <f>SUM(C150:E150)</f>
        <v>3390</v>
      </c>
    </row>
    <row r="151" spans="2:6" x14ac:dyDescent="0.25">
      <c r="B151" s="28"/>
      <c r="C151" s="35"/>
      <c r="D151" s="28"/>
      <c r="E151" s="28"/>
      <c r="F151" s="43"/>
    </row>
    <row r="152" spans="2:6" x14ac:dyDescent="0.25">
      <c r="B152" s="28"/>
      <c r="C152" s="35"/>
      <c r="D152" s="28"/>
      <c r="E152" s="28"/>
      <c r="F152" s="43"/>
    </row>
    <row r="153" spans="2:6" x14ac:dyDescent="0.25">
      <c r="B153" s="28"/>
      <c r="C153" s="35"/>
      <c r="D153" s="28"/>
      <c r="E153" s="28"/>
      <c r="F153" s="43"/>
    </row>
    <row r="154" spans="2:6" x14ac:dyDescent="0.25">
      <c r="B154" s="47" t="s">
        <v>143</v>
      </c>
    </row>
    <row r="155" spans="2:6" x14ac:dyDescent="0.25">
      <c r="B155" s="12" t="s">
        <v>128</v>
      </c>
      <c r="C155" s="13">
        <v>63.71</v>
      </c>
    </row>
    <row r="156" spans="2:6" x14ac:dyDescent="0.25">
      <c r="B156" s="12" t="s">
        <v>129</v>
      </c>
      <c r="C156" s="13">
        <v>2.83</v>
      </c>
    </row>
    <row r="157" spans="2:6" x14ac:dyDescent="0.25">
      <c r="B157" s="12" t="s">
        <v>130</v>
      </c>
      <c r="C157" s="13">
        <v>9.8000000000000007</v>
      </c>
    </row>
    <row r="158" spans="2:6" x14ac:dyDescent="0.25">
      <c r="B158" s="12" t="s">
        <v>127</v>
      </c>
      <c r="C158" s="13">
        <v>13.5</v>
      </c>
    </row>
    <row r="159" spans="2:6" x14ac:dyDescent="0.25">
      <c r="B159" s="12" t="s">
        <v>131</v>
      </c>
      <c r="C159" s="13">
        <v>0.55000000000000004</v>
      </c>
    </row>
    <row r="160" spans="2:6" x14ac:dyDescent="0.25">
      <c r="B160" s="12" t="s">
        <v>132</v>
      </c>
      <c r="C160" s="13">
        <v>0.42</v>
      </c>
    </row>
    <row r="161" spans="2:12" x14ac:dyDescent="0.25">
      <c r="B161" s="12" t="s">
        <v>133</v>
      </c>
      <c r="C161" s="13">
        <v>0.11</v>
      </c>
    </row>
    <row r="162" spans="2:12" x14ac:dyDescent="0.25">
      <c r="B162" s="12" t="s">
        <v>97</v>
      </c>
      <c r="C162" s="27">
        <f>SUM(C155:C161)</f>
        <v>90.92</v>
      </c>
    </row>
    <row r="163" spans="2:12" x14ac:dyDescent="0.25">
      <c r="B163" s="28"/>
      <c r="C163" s="37"/>
    </row>
    <row r="164" spans="2:12" x14ac:dyDescent="0.25">
      <c r="B164" s="43" t="s">
        <v>144</v>
      </c>
      <c r="C164" s="37"/>
    </row>
    <row r="165" spans="2:12" x14ac:dyDescent="0.25">
      <c r="B165" s="44" t="s">
        <v>150</v>
      </c>
      <c r="C165" s="45">
        <v>41.4</v>
      </c>
    </row>
    <row r="166" spans="2:12" x14ac:dyDescent="0.25">
      <c r="B166" s="44" t="s">
        <v>151</v>
      </c>
      <c r="C166" s="45">
        <v>30.7</v>
      </c>
    </row>
    <row r="167" spans="2:12" x14ac:dyDescent="0.25">
      <c r="B167" s="44" t="s">
        <v>152</v>
      </c>
      <c r="C167" s="45">
        <v>19.600000000000001</v>
      </c>
    </row>
    <row r="168" spans="2:12" x14ac:dyDescent="0.25">
      <c r="B168" s="44" t="s">
        <v>153</v>
      </c>
      <c r="C168" s="45">
        <v>30.6</v>
      </c>
    </row>
    <row r="169" spans="2:12" x14ac:dyDescent="0.25">
      <c r="B169" s="44" t="s">
        <v>154</v>
      </c>
      <c r="C169" s="45">
        <v>26.4</v>
      </c>
    </row>
    <row r="170" spans="2:12" x14ac:dyDescent="0.25">
      <c r="B170" s="44" t="s">
        <v>155</v>
      </c>
      <c r="C170" s="45">
        <v>51.4</v>
      </c>
    </row>
    <row r="171" spans="2:12" x14ac:dyDescent="0.25">
      <c r="B171" s="44" t="s">
        <v>156</v>
      </c>
      <c r="C171" s="45">
        <v>493.2</v>
      </c>
    </row>
    <row r="172" spans="2:12" x14ac:dyDescent="0.25">
      <c r="B172" s="44" t="s">
        <v>97</v>
      </c>
      <c r="C172" s="46">
        <v>693.3</v>
      </c>
    </row>
    <row r="173" spans="2:12" x14ac:dyDescent="0.25">
      <c r="C173" s="39"/>
      <c r="D173" s="7"/>
      <c r="E173" s="8" t="s">
        <v>141</v>
      </c>
      <c r="L173" s="10">
        <f>L26+L32+L123+C129+C132+C137+F150+C162+C172</f>
        <v>89675.7</v>
      </c>
    </row>
    <row r="174" spans="2:12" x14ac:dyDescent="0.25">
      <c r="B174" s="8"/>
      <c r="C174" s="5"/>
      <c r="D174" s="2"/>
      <c r="E174" s="6"/>
    </row>
    <row r="175" spans="2:12" x14ac:dyDescent="0.25">
      <c r="B175" s="8"/>
      <c r="E175" s="9"/>
    </row>
  </sheetData>
  <pageMargins left="0.43307086614173229" right="0.43307086614173229" top="0.15748031496062992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2021-04-13T11:36:49Z</cp:lastPrinted>
  <dcterms:created xsi:type="dcterms:W3CDTF">2018-03-22T11:33:19Z</dcterms:created>
  <dcterms:modified xsi:type="dcterms:W3CDTF">2021-09-01T09:00:40Z</dcterms:modified>
</cp:coreProperties>
</file>